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DV8TZ</t>
        </is>
      </c>
      <c r="B2" t="inlineStr">
        <is>
          <t xml:space="preserve">Home 1 Pallet</t>
        </is>
      </c>
      <c r="C2" s="3">
        <v>26</v>
      </c>
      <c r="D2" s="2">
        <v>4375.07</v>
      </c>
      <c r="E2" s="2">
        <v>1006</v>
      </c>
      <c r="F2" t="str" s="4">
        <f>HYPERLINK("https://reusalia.es/en/lotes/dv8tz","https://reusalia.es/en/lotes/dv8tz")</f>
        <v>https://reusalia.es/en/lotes/dv8tz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DV8TZ</t>
        </is>
      </c>
      <c r="B2" t="inlineStr">
        <is>
          <t xml:space="preserve">Home 1 Pallet</t>
        </is>
      </c>
      <c r="C2" s="2">
        <v>1006</v>
      </c>
      <c r="D2" t="inlineStr">
        <is>
          <t xml:space="preserve">Pallet 1 · TAG0395324020</t>
        </is>
      </c>
      <c r="E2" t="inlineStr">
        <is>
          <t xml:space="preserve">Dyson V8 Advanced aspiradora sin cable 130 AW, hasta 40 min</t>
        </is>
      </c>
      <c r="F2" t="inlineStr">
        <is>
          <t xml:space="preserve">B0DXZST2JG</t>
        </is>
      </c>
      <c r="G2" t="str" s="4">
        <f>HYPERLINK("https://www.amazon.es/dp/B0DXZST2JG","See on Amazon")</f>
        <v>See on Amazon</v>
      </c>
      <c r="H2" s="2">
        <v>477.79</v>
      </c>
      <c r="I2" s="2">
        <v>109.87</v>
      </c>
    </row>
    <row r="3">
      <c r="A3" t="inlineStr">
        <is>
          <t xml:space="preserve">DV8TZ</t>
        </is>
      </c>
      <c r="B3" t="inlineStr">
        <is>
          <t xml:space="preserve">Home 1 Pallet</t>
        </is>
      </c>
      <c r="C3" s="2">
        <v>1006</v>
      </c>
      <c r="D3" t="inlineStr">
        <is>
          <t xml:space="preserve">Pallet 1 · TAG0395324020</t>
        </is>
      </c>
      <c r="E3" t="inlineStr">
        <is>
          <t xml:space="preserve">Roborock F25 BX aspiradora friegasuelos 20000 Pa, se tumba 180°</t>
        </is>
      </c>
      <c r="F3" t="inlineStr">
        <is>
          <t xml:space="preserve">B0DJ7JRJJM</t>
        </is>
      </c>
      <c r="G3" t="str" s="4">
        <f>HYPERLINK("https://www.amazon.es/dp/B0DJ7JRJJM","See on Amazon")</f>
        <v>See on Amazon</v>
      </c>
      <c r="H3" s="2">
        <v>416.24</v>
      </c>
      <c r="I3" s="2">
        <v>95.71</v>
      </c>
    </row>
    <row r="4">
      <c r="A4" t="inlineStr">
        <is>
          <t xml:space="preserve">DV8TZ</t>
        </is>
      </c>
      <c r="B4" t="inlineStr">
        <is>
          <t xml:space="preserve">Home 1 Pallet</t>
        </is>
      </c>
      <c r="C4" s="2">
        <v>1006</v>
      </c>
      <c r="D4" t="inlineStr">
        <is>
          <t xml:space="preserve">Pallet 1 · TAG0395324020</t>
        </is>
      </c>
      <c r="E4" t="inlineStr">
        <is>
          <t xml:space="preserve">De'Longhi Magnifica S Smart cafetera superautomática 4 bebidas, negra</t>
        </is>
      </c>
      <c r="F4" t="inlineStr">
        <is>
          <t xml:space="preserve">B084SC7KT6</t>
        </is>
      </c>
      <c r="G4" t="str" s="4">
        <f>HYPERLINK("https://www.amazon.es/dp/B084SC7KT6","See on Amazon")</f>
        <v>See on Amazon</v>
      </c>
      <c r="H4" s="2">
        <v>380</v>
      </c>
      <c r="I4" s="2">
        <v>87.38</v>
      </c>
    </row>
    <row r="5">
      <c r="A5" t="inlineStr">
        <is>
          <t xml:space="preserve">DV8TZ</t>
        </is>
      </c>
      <c r="B5" t="inlineStr">
        <is>
          <t xml:space="preserve">Home 1 Pallet</t>
        </is>
      </c>
      <c r="C5" s="2">
        <v>1006</v>
      </c>
      <c r="D5" t="inlineStr">
        <is>
          <t xml:space="preserve">Pallet 1 · TAG0395324020</t>
        </is>
      </c>
      <c r="E5" t="inlineStr">
        <is>
          <t xml:space="preserve">Roborock F25 GT Gen 2 aspiradora friegasuelos 20000 Pa, se tumba 180°</t>
        </is>
      </c>
      <c r="F5" t="inlineStr">
        <is>
          <t xml:space="preserve">B0DPHT4KB1</t>
        </is>
      </c>
      <c r="G5" t="str" s="4">
        <f>HYPERLINK("https://www.amazon.es/dp/B0DPHT4KB1","See on Amazon")</f>
        <v>See on Amazon</v>
      </c>
      <c r="H5" s="2">
        <v>307.04</v>
      </c>
      <c r="I5" s="2">
        <v>70.61</v>
      </c>
    </row>
    <row r="6">
      <c r="A6" t="inlineStr">
        <is>
          <t xml:space="preserve">DV8TZ</t>
        </is>
      </c>
      <c r="B6" t="inlineStr">
        <is>
          <t xml:space="preserve">Home 1 Pallet</t>
        </is>
      </c>
      <c r="C6" s="2">
        <v>1006</v>
      </c>
      <c r="D6" t="inlineStr">
        <is>
          <t xml:space="preserve">Pallet 1 · TAG0395324020</t>
        </is>
      </c>
      <c r="E6" t="inlineStr">
        <is>
          <t xml:space="preserve">Bosch VitaBoost MMBH6P6BDE batidora de vaso 1600 W 2,5 L</t>
        </is>
      </c>
      <c r="F6" t="inlineStr">
        <is>
          <t xml:space="preserve">B074KN35QX</t>
        </is>
      </c>
      <c r="G6" t="str" s="4">
        <f>HYPERLINK("https://www.amazon.es/dp/B074KN35QX","See on Amazon")</f>
        <v>See on Amazon</v>
      </c>
      <c r="H6" s="2">
        <v>238.81</v>
      </c>
      <c r="I6" s="2">
        <v>54.92</v>
      </c>
    </row>
    <row r="7">
      <c r="A7" t="inlineStr">
        <is>
          <t xml:space="preserve">DV8TZ</t>
        </is>
      </c>
      <c r="B7" t="inlineStr">
        <is>
          <t xml:space="preserve">Home 1 Pallet</t>
        </is>
      </c>
      <c r="C7" s="2">
        <v>1006</v>
      </c>
      <c r="D7" t="inlineStr">
        <is>
          <t xml:space="preserve">Pallet 1 · TAG0395324020</t>
        </is>
      </c>
      <c r="E7" t="inlineStr">
        <is>
          <t xml:space="preserve">Eureka AK10 Pro aspiradora escoba sin cable 29000 Pa, 60 min</t>
        </is>
      </c>
      <c r="F7" t="inlineStr">
        <is>
          <t xml:space="preserve">B0BQBMK7DM</t>
        </is>
      </c>
      <c r="G7" t="str" s="4">
        <f>HYPERLINK("https://www.amazon.es/dp/B0BQBMK7DM","See on Amazon")</f>
        <v>See on Amazon</v>
      </c>
      <c r="H7" s="2">
        <v>230.93</v>
      </c>
      <c r="I7" s="2">
        <v>53.1</v>
      </c>
    </row>
    <row r="8">
      <c r="A8" t="inlineStr">
        <is>
          <t xml:space="preserve">DV8TZ</t>
        </is>
      </c>
      <c r="B8" t="inlineStr">
        <is>
          <t xml:space="preserve">Home 1 Pallet</t>
        </is>
      </c>
      <c r="C8" s="2">
        <v>1006</v>
      </c>
      <c r="D8" t="inlineStr">
        <is>
          <t xml:space="preserve">Pallet 1 · TAG0395324020</t>
        </is>
      </c>
      <c r="E8" t="inlineStr">
        <is>
          <t xml:space="preserve">Ultenic U12 Vesla aspiradora escoba sin cable 45000 Pa</t>
        </is>
      </c>
      <c r="F8" t="inlineStr">
        <is>
          <t xml:space="preserve">B0C3M36NYW</t>
        </is>
      </c>
      <c r="G8" t="str" s="4">
        <f>HYPERLINK("https://www.amazon.es/dp/B0C3M36NYW","See on Amazon")</f>
        <v>See on Amazon</v>
      </c>
      <c r="H8" s="2">
        <v>217.5</v>
      </c>
      <c r="I8" s="2">
        <v>50.02</v>
      </c>
    </row>
    <row r="9">
      <c r="A9" t="inlineStr">
        <is>
          <t xml:space="preserve">DV8TZ</t>
        </is>
      </c>
      <c r="B9" t="inlineStr">
        <is>
          <t xml:space="preserve">Home 1 Pallet</t>
        </is>
      </c>
      <c r="C9" s="2">
        <v>1006</v>
      </c>
      <c r="D9" t="inlineStr">
        <is>
          <t xml:space="preserve">Pallet 1 · TAG0395324020</t>
        </is>
      </c>
      <c r="E9" t="inlineStr">
        <is>
          <t xml:space="preserve">De'Longhi Dedica Style cafetera espresso con espumador de leche</t>
        </is>
      </c>
      <c r="F9" t="inlineStr">
        <is>
          <t xml:space="preserve">B06WGTZ874</t>
        </is>
      </c>
      <c r="G9" t="str" s="4">
        <f>HYPERLINK("https://www.amazon.es/dp/B06WGTZ874","See on Amazon")</f>
        <v>See on Amazon</v>
      </c>
      <c r="H9" s="2">
        <v>215.25</v>
      </c>
      <c r="I9" s="2">
        <v>49.5</v>
      </c>
    </row>
    <row r="10">
      <c r="A10" t="inlineStr">
        <is>
          <t xml:space="preserve">DV8TZ</t>
        </is>
      </c>
      <c r="B10" t="inlineStr">
        <is>
          <t xml:space="preserve">Home 1 Pallet</t>
        </is>
      </c>
      <c r="C10" s="2">
        <v>1006</v>
      </c>
      <c r="D10" t="inlineStr">
        <is>
          <t xml:space="preserve">Pallet 1 · TAG0395324020</t>
        </is>
      </c>
      <c r="E10" t="inlineStr">
        <is>
          <t xml:space="preserve">Lefant M1G robot aspirador y friegasuelos 5500 Pa con navegación LiDAR</t>
        </is>
      </c>
      <c r="F10" t="inlineStr">
        <is>
          <t xml:space="preserve">B0DP65K9KN</t>
        </is>
      </c>
      <c r="G10" t="str" s="4">
        <f>HYPERLINK("https://www.amazon.es/dp/B0DP65K9KN","See on Amazon")</f>
        <v>See on Amazon</v>
      </c>
      <c r="H10" s="2">
        <v>209.99</v>
      </c>
      <c r="I10" s="2">
        <v>48.29</v>
      </c>
    </row>
    <row r="11">
      <c r="A11" t="inlineStr">
        <is>
          <t xml:space="preserve">DV8TZ</t>
        </is>
      </c>
      <c r="B11" t="inlineStr">
        <is>
          <t xml:space="preserve">Home 1 Pallet</t>
        </is>
      </c>
      <c r="C11" s="2">
        <v>1006</v>
      </c>
      <c r="D11" t="inlineStr">
        <is>
          <t xml:space="preserve">Pallet 1 · TAG0395324020</t>
        </is>
      </c>
      <c r="E11" t="inlineStr">
        <is>
          <t xml:space="preserve">Proscenic F10 Pro aspiradora y fregona sin cable 3 en 1 con autolimpieza</t>
        </is>
      </c>
      <c r="F11" t="inlineStr">
        <is>
          <t xml:space="preserve">B0F3X1CQ8P</t>
        </is>
      </c>
      <c r="G11" t="str" s="4">
        <f>HYPERLINK("https://www.amazon.es/dp/B0F3X1CQ8P","See on Amazon")</f>
        <v>See on Amazon</v>
      </c>
      <c r="H11" s="2">
        <v>209.99</v>
      </c>
      <c r="I11" s="2">
        <v>48.29</v>
      </c>
    </row>
    <row r="12">
      <c r="A12" t="inlineStr">
        <is>
          <t xml:space="preserve">DV8TZ</t>
        </is>
      </c>
      <c r="B12" t="inlineStr">
        <is>
          <t xml:space="preserve">Home 1 Pallet</t>
        </is>
      </c>
      <c r="C12" s="2">
        <v>1006</v>
      </c>
      <c r="D12" t="inlineStr">
        <is>
          <t xml:space="preserve">Pallet 1 · TAG0395324020</t>
        </is>
      </c>
      <c r="E12" t="inlineStr">
        <is>
          <t xml:space="preserve">Ariete 1318 cafetera espresso con molinillo 15 bar 1080 W, roja</t>
        </is>
      </c>
      <c r="F12" t="inlineStr">
        <is>
          <t xml:space="preserve">B07X48Y891</t>
        </is>
      </c>
      <c r="G12" t="str" s="4">
        <f>HYPERLINK("https://www.amazon.es/dp/B07X48Y891","See on Amazon")</f>
        <v>See on Amazon</v>
      </c>
      <c r="H12" s="2">
        <v>176.36</v>
      </c>
      <c r="I12" s="2">
        <v>40.56</v>
      </c>
    </row>
    <row r="13">
      <c r="A13" t="inlineStr">
        <is>
          <t xml:space="preserve">DV8TZ</t>
        </is>
      </c>
      <c r="B13" t="inlineStr">
        <is>
          <t xml:space="preserve">Home 1 Pallet</t>
        </is>
      </c>
      <c r="C13" s="2">
        <v>1006</v>
      </c>
      <c r="D13" t="inlineStr">
        <is>
          <t xml:space="preserve">Pallet 1 · TAG0395324020</t>
        </is>
      </c>
      <c r="E13" t="inlineStr">
        <is>
          <t xml:space="preserve">Graef SKS110 cortafiambres eléctrico, gris</t>
        </is>
      </c>
      <c r="F13" t="inlineStr">
        <is>
          <t xml:space="preserve">B076WZCQ2B</t>
        </is>
      </c>
      <c r="G13" t="str" s="4">
        <f>HYPERLINK("https://www.amazon.es/dp/B076WZCQ2B","See on Amazon")</f>
        <v>See on Amazon</v>
      </c>
      <c r="H13" s="2">
        <v>157.03</v>
      </c>
      <c r="I13" s="2">
        <v>36.11</v>
      </c>
    </row>
    <row r="14">
      <c r="A14" t="inlineStr">
        <is>
          <t xml:space="preserve">DV8TZ</t>
        </is>
      </c>
      <c r="B14" t="inlineStr">
        <is>
          <t xml:space="preserve">Home 1 Pallet</t>
        </is>
      </c>
      <c r="C14" s="2">
        <v>1006</v>
      </c>
      <c r="D14" t="inlineStr">
        <is>
          <t xml:space="preserve">Pallet 1 · TAG0395324020</t>
        </is>
      </c>
      <c r="E14" t="inlineStr">
        <is>
          <t xml:space="preserve">Proscenic P11 Ultra aspiradora escoba sin cable 50 kPa, 50 min</t>
        </is>
      </c>
      <c r="F14" t="inlineStr">
        <is>
          <t xml:space="preserve">B0G1SYZPNQ</t>
        </is>
      </c>
      <c r="G14" t="str" s="4">
        <f>HYPERLINK("https://www.amazon.es/dp/B0G1SYZPNQ","See on Amazon")</f>
        <v>See on Amazon</v>
      </c>
      <c r="H14" s="2">
        <v>119.99</v>
      </c>
      <c r="I14" s="2">
        <v>27.6</v>
      </c>
    </row>
    <row r="15">
      <c r="A15" t="inlineStr">
        <is>
          <t xml:space="preserve">DV8TZ</t>
        </is>
      </c>
      <c r="B15" t="inlineStr">
        <is>
          <t xml:space="preserve">Home 1 Pallet</t>
        </is>
      </c>
      <c r="C15" s="2">
        <v>1006</v>
      </c>
      <c r="D15" t="inlineStr">
        <is>
          <t xml:space="preserve">Pallet 1 · TAG0395324020</t>
        </is>
      </c>
      <c r="E15" t="inlineStr">
        <is>
          <t xml:space="preserve">Grundig KSM 5330 cafetera espresso de brazo CreamyPro 15 bar</t>
        </is>
      </c>
      <c r="F15" t="inlineStr">
        <is>
          <t xml:space="preserve">B0CN1SRLDQ</t>
        </is>
      </c>
      <c r="G15" t="str" s="4">
        <f>HYPERLINK("https://www.amazon.es/dp/B0CN1SRLDQ","See on Amazon")</f>
        <v>See on Amazon</v>
      </c>
      <c r="H15" s="2">
        <v>119.9</v>
      </c>
      <c r="I15" s="2">
        <v>27.56</v>
      </c>
    </row>
    <row r="16">
      <c r="A16" t="inlineStr">
        <is>
          <t xml:space="preserve">DV8TZ</t>
        </is>
      </c>
      <c r="B16" t="inlineStr">
        <is>
          <t xml:space="preserve">Home 1 Pallet</t>
        </is>
      </c>
      <c r="C16" s="2">
        <v>1006</v>
      </c>
      <c r="D16" t="inlineStr">
        <is>
          <t xml:space="preserve">Pallet 1 · TAG0395324020</t>
        </is>
      </c>
      <c r="E16" t="inlineStr">
        <is>
          <t xml:space="preserve">Bosch Tassimo My Way 2 TAS6504 cafetera de cápsulas con filtro, blanca</t>
        </is>
      </c>
      <c r="F16" t="inlineStr">
        <is>
          <t xml:space="preserve">B088TSJCMH</t>
        </is>
      </c>
      <c r="G16" t="str" s="4">
        <f>HYPERLINK("https://www.amazon.es/dp/B088TSJCMH","See on Amazon")</f>
        <v>See on Amazon</v>
      </c>
      <c r="H16" s="2">
        <v>117.75</v>
      </c>
      <c r="I16" s="2">
        <v>27.07</v>
      </c>
    </row>
    <row r="17">
      <c r="A17" t="inlineStr">
        <is>
          <t xml:space="preserve">DV8TZ</t>
        </is>
      </c>
      <c r="B17" t="inlineStr">
        <is>
          <t xml:space="preserve">Home 1 Pallet</t>
        </is>
      </c>
      <c r="C17" s="2">
        <v>1006</v>
      </c>
      <c r="D17" t="inlineStr">
        <is>
          <t xml:space="preserve">Pallet 1 · TAG0395324020</t>
        </is>
      </c>
      <c r="E17" t="inlineStr">
        <is>
          <t xml:space="preserve">Bosch Tassimo My Way 2 TAS6504 cafetera de cápsulas con filtro, blanca</t>
        </is>
      </c>
      <c r="F17" t="inlineStr">
        <is>
          <t xml:space="preserve">B088TSJCMH</t>
        </is>
      </c>
      <c r="G17" t="str" s="4">
        <f>HYPERLINK("https://www.amazon.es/dp/B088TSJCMH","See on Amazon")</f>
        <v>See on Amazon</v>
      </c>
      <c r="H17" s="2">
        <v>117.75</v>
      </c>
      <c r="I17" s="2">
        <v>27.07</v>
      </c>
    </row>
    <row r="18">
      <c r="A18" t="inlineStr">
        <is>
          <t xml:space="preserve">DV8TZ</t>
        </is>
      </c>
      <c r="B18" t="inlineStr">
        <is>
          <t xml:space="preserve">Home 1 Pallet</t>
        </is>
      </c>
      <c r="C18" s="2">
        <v>1006</v>
      </c>
      <c r="D18" t="inlineStr">
        <is>
          <t xml:space="preserve">Pallet 1 · TAG0395324020</t>
        </is>
      </c>
      <c r="E18" t="inlineStr">
        <is>
          <t xml:space="preserve">Russell Hobbs Satisfry freidora de aire XXL 8,3 L, 9 programas</t>
        </is>
      </c>
      <c r="F18" t="inlineStr">
        <is>
          <t xml:space="preserve">B0DWSLJ7HQ</t>
        </is>
      </c>
      <c r="G18" t="str" s="4">
        <f>HYPERLINK("https://www.amazon.es/dp/B0DWSLJ7HQ","See on Amazon")</f>
        <v>See on Amazon</v>
      </c>
      <c r="H18" s="2">
        <v>107.76</v>
      </c>
      <c r="I18" s="2">
        <v>24.77</v>
      </c>
    </row>
    <row r="19">
      <c r="A19" t="inlineStr">
        <is>
          <t xml:space="preserve">DV8TZ</t>
        </is>
      </c>
      <c r="B19" t="inlineStr">
        <is>
          <t xml:space="preserve">Home 1 Pallet</t>
        </is>
      </c>
      <c r="C19" s="2">
        <v>1006</v>
      </c>
      <c r="D19" t="inlineStr">
        <is>
          <t xml:space="preserve">Pallet 1 · TAG0395324020</t>
        </is>
      </c>
      <c r="E19" t="inlineStr">
        <is>
          <t xml:space="preserve">Russell Hobbs olla multifunción 6,5 L, negra</t>
        </is>
      </c>
      <c r="F19" t="inlineStr">
        <is>
          <t xml:space="preserve">B098FFX67J</t>
        </is>
      </c>
      <c r="G19" t="str" s="4">
        <f>HYPERLINK("https://www.amazon.es/dp/B098FFX67J","See on Amazon")</f>
        <v>See on Amazon</v>
      </c>
      <c r="H19" s="2">
        <v>79</v>
      </c>
      <c r="I19" s="2">
        <v>18.16</v>
      </c>
    </row>
    <row r="20">
      <c r="A20" t="inlineStr">
        <is>
          <t xml:space="preserve">DV8TZ</t>
        </is>
      </c>
      <c r="B20" t="inlineStr">
        <is>
          <t xml:space="preserve">Home 1 Pallet</t>
        </is>
      </c>
      <c r="C20" s="2">
        <v>1006</v>
      </c>
      <c r="D20" t="inlineStr">
        <is>
          <t xml:space="preserve">Pallet 1 · TAG0395324020</t>
        </is>
      </c>
      <c r="E20" t="inlineStr">
        <is>
          <t xml:space="preserve">Philips batidora de mano serie 5000 con accesorios 1200 W, negra</t>
        </is>
      </c>
      <c r="F20" t="inlineStr">
        <is>
          <t xml:space="preserve">B0CP9DWNBM</t>
        </is>
      </c>
      <c r="G20" t="str" s="4">
        <f>HYPERLINK("https://www.amazon.es/dp/B0CP9DWNBM","See on Amazon")</f>
        <v>See on Amazon</v>
      </c>
      <c r="H20" s="2">
        <v>71.97</v>
      </c>
      <c r="I20" s="2">
        <v>16.54</v>
      </c>
    </row>
    <row r="21">
      <c r="A21" t="inlineStr">
        <is>
          <t xml:space="preserve">DV8TZ</t>
        </is>
      </c>
      <c r="B21" t="inlineStr">
        <is>
          <t xml:space="preserve">Home 1 Pallet</t>
        </is>
      </c>
      <c r="C21" s="2">
        <v>1006</v>
      </c>
      <c r="D21" t="inlineStr">
        <is>
          <t xml:space="preserve">Pallet 1 · TAG0395324020</t>
        </is>
      </c>
      <c r="E21" t="inlineStr">
        <is>
          <t xml:space="preserve">Nescafé Dolce Gusto Piccolo XS de Krups cafetera de cápsulas, antracita</t>
        </is>
      </c>
      <c r="F21" t="inlineStr">
        <is>
          <t xml:space="preserve">B08HSJY2JT</t>
        </is>
      </c>
      <c r="G21" t="str" s="4">
        <f>HYPERLINK("https://www.amazon.es/dp/B08HSJY2JT","See on Amazon")</f>
        <v>See on Amazon</v>
      </c>
      <c r="H21" s="2">
        <v>70.52</v>
      </c>
      <c r="I21" s="2">
        <v>16.21</v>
      </c>
    </row>
    <row r="22">
      <c r="A22" t="inlineStr">
        <is>
          <t xml:space="preserve">DV8TZ</t>
        </is>
      </c>
      <c r="B22" t="inlineStr">
        <is>
          <t xml:space="preserve">Home 1 Pallet</t>
        </is>
      </c>
      <c r="C22" s="2">
        <v>1006</v>
      </c>
      <c r="D22" t="inlineStr">
        <is>
          <t xml:space="preserve">Pallet 1 · TAG0395324020</t>
        </is>
      </c>
      <c r="E22" t="inlineStr">
        <is>
          <t xml:space="preserve">Rowenta Adagio Milano CT3808 cafetera de goteo con jarra térmica 1 L</t>
        </is>
      </c>
      <c r="F22" t="inlineStr">
        <is>
          <t xml:space="preserve">B00EAA9ZK2</t>
        </is>
      </c>
      <c r="G22" t="str" s="4">
        <f>HYPERLINK("https://www.amazon.es/dp/B00EAA9ZK2","See on Amazon")</f>
        <v>See on Amazon</v>
      </c>
      <c r="H22" s="2">
        <v>70.5</v>
      </c>
      <c r="I22" s="2">
        <v>16.21</v>
      </c>
    </row>
    <row r="23">
      <c r="A23" t="inlineStr">
        <is>
          <t xml:space="preserve">DV8TZ</t>
        </is>
      </c>
      <c r="B23" t="inlineStr">
        <is>
          <t xml:space="preserve">Home 1 Pallet</t>
        </is>
      </c>
      <c r="C23" s="2">
        <v>1006</v>
      </c>
      <c r="D23" t="inlineStr">
        <is>
          <t xml:space="preserve">Pallet 1 · TAG0395324020</t>
        </is>
      </c>
      <c r="E23" t="inlineStr">
        <is>
          <t xml:space="preserve">Russell Hobbs 23821-56 batidora de vaso 2 en 1 de 1,5 L con vaso para llevar</t>
        </is>
      </c>
      <c r="F23" t="inlineStr">
        <is>
          <t xml:space="preserve">B06XCFCMJZ</t>
        </is>
      </c>
      <c r="G23" t="str" s="4">
        <f>HYPERLINK("https://www.amazon.es/dp/B06XCFCMJZ","See on Amazon")</f>
        <v>See on Amazon</v>
      </c>
      <c r="H23" s="2">
        <v>70.17</v>
      </c>
      <c r="I23" s="2">
        <v>16.13</v>
      </c>
    </row>
    <row r="24">
      <c r="A24" t="inlineStr">
        <is>
          <t xml:space="preserve">DV8TZ</t>
        </is>
      </c>
      <c r="B24" t="inlineStr">
        <is>
          <t xml:space="preserve">Home 1 Pallet</t>
        </is>
      </c>
      <c r="C24" s="2">
        <v>1006</v>
      </c>
      <c r="D24" t="inlineStr">
        <is>
          <t xml:space="preserve">Pallet 1 · TAG0395324020</t>
        </is>
      </c>
      <c r="E24" t="inlineStr">
        <is>
          <t xml:space="preserve">Bosch Tassimo Style TAS1102 cafetera de cápsulas 1400 W, negra</t>
        </is>
      </c>
      <c r="F24" t="inlineStr">
        <is>
          <t xml:space="preserve">B08D9PGC9P</t>
        </is>
      </c>
      <c r="G24" t="str" s="4">
        <f>HYPERLINK("https://www.amazon.es/dp/B08D9PGC9P","See on Amazon")</f>
        <v>See on Amazon</v>
      </c>
      <c r="H24" s="2">
        <v>61.35</v>
      </c>
      <c r="I24" s="2">
        <v>14.1</v>
      </c>
    </row>
    <row r="25">
      <c r="A25" t="inlineStr">
        <is>
          <t xml:space="preserve">DV8TZ</t>
        </is>
      </c>
      <c r="B25" t="inlineStr">
        <is>
          <t xml:space="preserve">Home 1 Pallet</t>
        </is>
      </c>
      <c r="C25" s="2">
        <v>1006</v>
      </c>
      <c r="D25" t="inlineStr">
        <is>
          <t xml:space="preserve">Pallet 1 · TAG0395324020</t>
        </is>
      </c>
      <c r="E25" t="inlineStr">
        <is>
          <t xml:space="preserve">Krups ProAroma cafetera de goteo con jarra de cristal 1,25 L</t>
        </is>
      </c>
      <c r="F25" t="inlineStr">
        <is>
          <t xml:space="preserve">B00KCL8ZZO</t>
        </is>
      </c>
      <c r="G25" t="str" s="4">
        <f>HYPERLINK("https://www.amazon.es/dp/B00KCL8ZZO","See on Amazon")</f>
        <v>See on Amazon</v>
      </c>
      <c r="H25" s="2">
        <v>49.5</v>
      </c>
      <c r="I25" s="2">
        <v>11.38</v>
      </c>
    </row>
    <row r="26">
      <c r="A26" t="inlineStr">
        <is>
          <t xml:space="preserve">DV8TZ</t>
        </is>
      </c>
      <c r="B26" t="inlineStr">
        <is>
          <t xml:space="preserve">Home 1 Pallet</t>
        </is>
      </c>
      <c r="C26" s="2">
        <v>1006</v>
      </c>
      <c r="D26" t="inlineStr">
        <is>
          <t xml:space="preserve">Pallet 1 · TAG0395324020</t>
        </is>
      </c>
      <c r="E26" t="inlineStr">
        <is>
          <t xml:space="preserve">Russell Hobbs 23821-56 batidora de vaso 2 en 1 de 1,5 L con vaso para llevar</t>
        </is>
      </c>
      <c r="F26" t="inlineStr">
        <is>
          <t xml:space="preserve">B06XCFCMJZ</t>
        </is>
      </c>
      <c r="G26" t="str" s="4">
        <f>HYPERLINK("https://www.amazon.es/dp/B06XCFCMJZ","See on Amazon")</f>
        <v>See on Amazon</v>
      </c>
      <c r="H26" s="2">
        <v>41.99</v>
      </c>
      <c r="I26" s="2">
        <v>9.65</v>
      </c>
    </row>
    <row r="27">
      <c r="A27" t="inlineStr">
        <is>
          <t xml:space="preserve">DV8TZ</t>
        </is>
      </c>
      <c r="B27" t="inlineStr">
        <is>
          <t xml:space="preserve">Home 1 Pallet</t>
        </is>
      </c>
      <c r="C27" s="2">
        <v>1006</v>
      </c>
      <c r="D27" t="inlineStr">
        <is>
          <t xml:space="preserve">Pallet 1 · TAG0395324020</t>
        </is>
      </c>
      <c r="E27" t="inlineStr">
        <is>
          <t xml:space="preserve">Princess 182611 minifreidora con fondue 1,2 L, plateada</t>
        </is>
      </c>
      <c r="F27" t="inlineStr">
        <is>
          <t xml:space="preserve">B0055MUWS8</t>
        </is>
      </c>
      <c r="G27" t="str" s="4">
        <f>HYPERLINK("https://www.amazon.es/dp/B0055MUWS8","See on Amazon")</f>
        <v>See on Amazon</v>
      </c>
      <c r="H27" s="2">
        <v>39.99</v>
      </c>
      <c r="I27" s="2">
        <v>9.19</v>
      </c>
    </row>
  </sheetData>
  <autoFilter ref="A1:I27"/>
</worksheet>
</file>