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spIfz12h1rw</t>
        </is>
      </c>
      <c r="B2" t="inlineStr">
        <is>
          <t xml:space="preserve">Crianças 1 Caixa</t>
        </is>
      </c>
      <c r="C2" s="3">
        <v>34</v>
      </c>
      <c r="D2" s="2">
        <v>839.56</v>
      </c>
      <c r="E2" s="2">
        <v>168</v>
      </c>
      <c r="F2" t="str" s="4">
        <f>HYPERLINK("https://reusalia.es/pt/lotes/spIfz12h1rw","https://reusalia.es/pt/lotes/spIfz12h1rw")</f>
        <v>https://reusalia.es/pt/lotes/spIfz12h1rw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spIfz12h1rw</t>
        </is>
      </c>
      <c r="B2" t="inlineStr">
        <is>
          <t xml:space="preserve">Crianças 1 Caixa</t>
        </is>
      </c>
      <c r="C2" s="2">
        <v>168</v>
      </c>
      <c r="D2" t="inlineStr">
        <is>
          <t xml:space="preserve">Caixa 1 · spIfz12h1rw</t>
        </is>
      </c>
      <c r="E2" t="inlineStr">
        <is>
          <t xml:space="preserve">BÉABA Babycook Solo 1100 ml blanco plateado</t>
        </is>
      </c>
      <c r="F2" t="inlineStr">
        <is>
          <t xml:space="preserve">B07N12NWHD</t>
        </is>
      </c>
      <c r="G2" t="str" s="4">
        <f>HYPERLINK("https://www.amazon.es/dp/B07N12NWHD","Ver na Amazon")</f>
        <v>Ver na Amazon</v>
      </c>
      <c r="H2" s="2">
        <v>119.99</v>
      </c>
      <c r="I2" s="2">
        <v>24.02</v>
      </c>
    </row>
    <row r="3">
      <c r="A3" t="inlineStr">
        <is>
          <t xml:space="preserve">spIfz12h1rw</t>
        </is>
      </c>
      <c r="B3" t="inlineStr">
        <is>
          <t xml:space="preserve">Crianças 1 Caixa</t>
        </is>
      </c>
      <c r="C3" s="2">
        <v>168</v>
      </c>
      <c r="D3" t="inlineStr">
        <is>
          <t xml:space="preserve">Caixa 1 · spIfz12h1rw</t>
        </is>
      </c>
      <c r="E3" t="inlineStr">
        <is>
          <t xml:space="preserve">Chicco All in One esterilizador 6 biberones</t>
        </is>
      </c>
      <c r="F3" t="inlineStr">
        <is>
          <t xml:space="preserve">B09XFCLFXN</t>
        </is>
      </c>
      <c r="G3" t="str" s="4">
        <f>HYPERLINK("https://www.amazon.es/dp/B09XFCLFXN","Ver na Amazon")</f>
        <v>Ver na Amazon</v>
      </c>
      <c r="H3" s="2">
        <v>64.05</v>
      </c>
      <c r="I3" s="2">
        <v>12.82</v>
      </c>
    </row>
    <row r="4">
      <c r="A4" t="inlineStr">
        <is>
          <t xml:space="preserve">spIfz12h1rw</t>
        </is>
      </c>
      <c r="B4" t="inlineStr">
        <is>
          <t xml:space="preserve">Crianças 1 Caixa</t>
        </is>
      </c>
      <c r="C4" s="2">
        <v>168</v>
      </c>
      <c r="D4" t="inlineStr">
        <is>
          <t xml:space="preserve">Caixa 1 · spIfz12h1rw</t>
        </is>
      </c>
      <c r="E4" t="inlineStr">
        <is>
          <t xml:space="preserve">Ergobaby Upsie portabebés bandolera ergonómico</t>
        </is>
      </c>
      <c r="F4" t="inlineStr">
        <is>
          <t xml:space="preserve">B0FMYGZ75J</t>
        </is>
      </c>
      <c r="G4" t="str" s="4">
        <f>HYPERLINK("https://www.amazon.es/dp/B0FMYGZ75J","Ver na Amazon")</f>
        <v>Ver na Amazon</v>
      </c>
      <c r="H4" s="2">
        <v>59.9</v>
      </c>
      <c r="I4" s="2">
        <v>11.99</v>
      </c>
    </row>
    <row r="5">
      <c r="A5" t="inlineStr">
        <is>
          <t xml:space="preserve">spIfz12h1rw</t>
        </is>
      </c>
      <c r="B5" t="inlineStr">
        <is>
          <t xml:space="preserve">Crianças 1 Caixa</t>
        </is>
      </c>
      <c r="C5" s="2">
        <v>168</v>
      </c>
      <c r="D5" t="inlineStr">
        <is>
          <t xml:space="preserve">Caixa 1 · spIfz12h1rw</t>
        </is>
      </c>
      <c r="E5" t="inlineStr">
        <is>
          <t xml:space="preserve">Jané Dual mochila portabebé 3,5-15 kg gris</t>
        </is>
      </c>
      <c r="F5" t="inlineStr">
        <is>
          <t xml:space="preserve">B0D2P84RDZ</t>
        </is>
      </c>
      <c r="G5" t="str" s="4">
        <f>HYPERLINK("https://www.amazon.es/dp/B0D2P84RDZ","Ver na Amazon")</f>
        <v>Ver na Amazon</v>
      </c>
      <c r="H5" s="2">
        <v>44.7</v>
      </c>
      <c r="I5" s="2">
        <v>8.95</v>
      </c>
    </row>
    <row r="6">
      <c r="A6" t="inlineStr">
        <is>
          <t xml:space="preserve">spIfz12h1rw</t>
        </is>
      </c>
      <c r="B6" t="inlineStr">
        <is>
          <t xml:space="preserve">Crianças 1 Caixa</t>
        </is>
      </c>
      <c r="C6" s="2">
        <v>168</v>
      </c>
      <c r="D6" t="inlineStr">
        <is>
          <t xml:space="preserve">Caixa 1 · spIfz12h1rw</t>
        </is>
      </c>
      <c r="E6" t="inlineStr">
        <is>
          <t xml:space="preserve">Medela sistema alimentación suplementaria bebé</t>
        </is>
      </c>
      <c r="F6" t="inlineStr">
        <is>
          <t xml:space="preserve">B0BWJRGDD9</t>
        </is>
      </c>
      <c r="G6" t="str" s="4">
        <f>HYPERLINK("https://www.amazon.es/dp/B0BWJRGDD9","Ver na Amazon")</f>
        <v>Ver na Amazon</v>
      </c>
      <c r="H6" s="2">
        <v>39.9</v>
      </c>
      <c r="I6" s="2">
        <v>7.99</v>
      </c>
    </row>
    <row r="7">
      <c r="A7" t="inlineStr">
        <is>
          <t xml:space="preserve">spIfz12h1rw</t>
        </is>
      </c>
      <c r="B7" t="inlineStr">
        <is>
          <t xml:space="preserve">Crianças 1 Caixa</t>
        </is>
      </c>
      <c r="C7" s="2">
        <v>168</v>
      </c>
      <c r="D7" t="inlineStr">
        <is>
          <t xml:space="preserve">Caixa 1 · spIfz12h1rw</t>
        </is>
      </c>
      <c r="E7" t="inlineStr">
        <is>
          <t xml:space="preserve">Medela SNS sistema alimentación leche tubo fino</t>
        </is>
      </c>
      <c r="F7" t="inlineStr">
        <is>
          <t xml:space="preserve">B0BWJRGDD9</t>
        </is>
      </c>
      <c r="G7" t="str" s="4">
        <f>HYPERLINK("https://www.amazon.es/dp/B0BWJRGDD9","Ver na Amazon")</f>
        <v>Ver na Amazon</v>
      </c>
      <c r="H7" s="2">
        <v>39.9</v>
      </c>
      <c r="I7" s="2">
        <v>7.99</v>
      </c>
    </row>
    <row r="8">
      <c r="A8" t="inlineStr">
        <is>
          <t xml:space="preserve">spIfz12h1rw</t>
        </is>
      </c>
      <c r="B8" t="inlineStr">
        <is>
          <t xml:space="preserve">Crianças 1 Caixa</t>
        </is>
      </c>
      <c r="C8" s="2">
        <v>168</v>
      </c>
      <c r="D8" t="inlineStr">
        <is>
          <t xml:space="preserve">Caixa 1 · spIfz12h1rw</t>
        </is>
      </c>
      <c r="E8" t="inlineStr">
        <is>
          <t xml:space="preserve">Jané Catch bandolera bebé algodón arena</t>
        </is>
      </c>
      <c r="F8" t="inlineStr">
        <is>
          <t xml:space="preserve">B0F21PWPY5</t>
        </is>
      </c>
      <c r="G8" t="str" s="4">
        <f>HYPERLINK("https://www.amazon.es/dp/B0F21PWPY5","Ver na Amazon")</f>
        <v>Ver na Amazon</v>
      </c>
      <c r="H8" s="2">
        <v>34.95</v>
      </c>
      <c r="I8" s="2">
        <v>7</v>
      </c>
    </row>
    <row r="9">
      <c r="A9" t="inlineStr">
        <is>
          <t xml:space="preserve">spIfz12h1rw</t>
        </is>
      </c>
      <c r="B9" t="inlineStr">
        <is>
          <t xml:space="preserve">Crianças 1 Caixa</t>
        </is>
      </c>
      <c r="C9" s="2">
        <v>168</v>
      </c>
      <c r="D9" t="inlineStr">
        <is>
          <t xml:space="preserve">Caixa 1 · spIfz12h1rw</t>
        </is>
      </c>
      <c r="E9" t="inlineStr">
        <is>
          <t xml:space="preserve">Philips Avent SCF281/02 esterilizador microondas</t>
        </is>
      </c>
      <c r="F9" t="inlineStr">
        <is>
          <t xml:space="preserve">B003P9WSVC</t>
        </is>
      </c>
      <c r="G9" t="str" s="4">
        <f>HYPERLINK("https://www.amazon.es/dp/B003P9WSVC","Ver na Amazon")</f>
        <v>Ver na Amazon</v>
      </c>
      <c r="H9" s="2">
        <v>33.1</v>
      </c>
      <c r="I9" s="2">
        <v>6.63</v>
      </c>
    </row>
    <row r="10">
      <c r="A10" t="inlineStr">
        <is>
          <t xml:space="preserve">spIfz12h1rw</t>
        </is>
      </c>
      <c r="B10" t="inlineStr">
        <is>
          <t xml:space="preserve">Crianças 1 Caixa</t>
        </is>
      </c>
      <c r="C10" s="2">
        <v>168</v>
      </c>
      <c r="D10" t="inlineStr">
        <is>
          <t xml:space="preserve">Caixa 1 · spIfz12h1rw</t>
        </is>
      </c>
      <c r="E10" t="inlineStr">
        <is>
          <t xml:space="preserve">Ingenuity Orinal My Size Pro blanco 22,7kg</t>
        </is>
      </c>
      <c r="F10" t="inlineStr">
        <is>
          <t xml:space="preserve">B0BZ2PFVSN</t>
        </is>
      </c>
      <c r="G10" t="str" s="4">
        <f>HYPERLINK("https://www.amazon.es/dp/B0BZ2PFVSN","Ver na Amazon")</f>
        <v>Ver na Amazon</v>
      </c>
      <c r="H10" s="2">
        <v>29.99</v>
      </c>
      <c r="I10" s="2">
        <v>6.01</v>
      </c>
    </row>
    <row r="11">
      <c r="A11" t="inlineStr">
        <is>
          <t xml:space="preserve">spIfz12h1rw</t>
        </is>
      </c>
      <c r="B11" t="inlineStr">
        <is>
          <t xml:space="preserve">Crianças 1 Caixa</t>
        </is>
      </c>
      <c r="C11" s="2">
        <v>168</v>
      </c>
      <c r="D11" t="inlineStr">
        <is>
          <t xml:space="preserve">Caixa 1 · spIfz12h1rw</t>
        </is>
      </c>
      <c r="E11" t="inlineStr">
        <is>
          <t xml:space="preserve">Jané barrera cama infantil 90cm extra alta gris</t>
        </is>
      </c>
      <c r="F11" t="inlineStr">
        <is>
          <t xml:space="preserve">B0C4TFKRKN</t>
        </is>
      </c>
      <c r="G11" t="str" s="4">
        <f>HYPERLINK("https://www.amazon.es/dp/B0C4TFKRKN","Ver na Amazon")</f>
        <v>Ver na Amazon</v>
      </c>
      <c r="H11" s="2">
        <v>29.95</v>
      </c>
      <c r="I11" s="2">
        <v>6</v>
      </c>
    </row>
    <row r="12">
      <c r="A12" t="inlineStr">
        <is>
          <t xml:space="preserve">spIfz12h1rw</t>
        </is>
      </c>
      <c r="B12" t="inlineStr">
        <is>
          <t xml:space="preserve">Crianças 1 Caixa</t>
        </is>
      </c>
      <c r="C12" s="2">
        <v>168</v>
      </c>
      <c r="D12" t="inlineStr">
        <is>
          <t xml:space="preserve">Caixa 1 · spIfz12h1rw</t>
        </is>
      </c>
      <c r="E12" t="inlineStr">
        <is>
          <t xml:space="preserve">Extensor soporte pies cochecito bebé universal</t>
        </is>
      </c>
      <c r="F12" t="inlineStr">
        <is>
          <t xml:space="preserve">B0D4F2JW6L</t>
        </is>
      </c>
      <c r="G12" t="str" s="4">
        <f>HYPERLINK("https://www.amazon.es/dp/B0D4F2JW6L","Ver na Amazon")</f>
        <v>Ver na Amazon</v>
      </c>
      <c r="H12" s="2">
        <v>26.86</v>
      </c>
      <c r="I12" s="2">
        <v>5.38</v>
      </c>
    </row>
    <row r="13">
      <c r="A13" t="inlineStr">
        <is>
          <t xml:space="preserve">spIfz12h1rw</t>
        </is>
      </c>
      <c r="B13" t="inlineStr">
        <is>
          <t xml:space="preserve">Crianças 1 Caixa</t>
        </is>
      </c>
      <c r="C13" s="2">
        <v>168</v>
      </c>
      <c r="D13" t="inlineStr">
        <is>
          <t xml:space="preserve">Caixa 1 · spIfz12h1rw</t>
        </is>
      </c>
      <c r="E13" t="inlineStr">
        <is>
          <t xml:space="preserve">Suavinex gafas sol niños polarizadas azul</t>
        </is>
      </c>
      <c r="F13" t="inlineStr">
        <is>
          <t xml:space="preserve">B0GZVW6462</t>
        </is>
      </c>
      <c r="G13" t="str" s="4">
        <f>HYPERLINK("https://www.amazon.es/dp/B0GZVW6462","Ver na Amazon")</f>
        <v>Ver na Amazon</v>
      </c>
      <c r="H13" s="2">
        <v>22.95</v>
      </c>
      <c r="I13" s="2">
        <v>4.6</v>
      </c>
    </row>
    <row r="14">
      <c r="A14" t="inlineStr">
        <is>
          <t xml:space="preserve">spIfz12h1rw</t>
        </is>
      </c>
      <c r="B14" t="inlineStr">
        <is>
          <t xml:space="preserve">Crianças 1 Caixa</t>
        </is>
      </c>
      <c r="C14" s="2">
        <v>168</v>
      </c>
      <c r="D14" t="inlineStr">
        <is>
          <t xml:space="preserve">Caixa 1 · spIfz12h1rw</t>
        </is>
      </c>
      <c r="E14" t="inlineStr">
        <is>
          <t xml:space="preserve">Medela 3 en 1 Hands-Free sujetador lactancia</t>
        </is>
      </c>
      <c r="F14" t="inlineStr">
        <is>
          <t xml:space="preserve">B09V7SY3QH</t>
        </is>
      </c>
      <c r="G14" t="str" s="4">
        <f>HYPERLINK("https://www.amazon.es/dp/B09V7SY3QH","Ver na Amazon")</f>
        <v>Ver na Amazon</v>
      </c>
      <c r="H14" s="2">
        <v>21.9</v>
      </c>
      <c r="I14" s="2">
        <v>4.39</v>
      </c>
    </row>
    <row r="15">
      <c r="A15" t="inlineStr">
        <is>
          <t xml:space="preserve">spIfz12h1rw</t>
        </is>
      </c>
      <c r="B15" t="inlineStr">
        <is>
          <t xml:space="preserve">Crianças 1 Caixa</t>
        </is>
      </c>
      <c r="C15" s="2">
        <v>168</v>
      </c>
      <c r="D15" t="inlineStr">
        <is>
          <t xml:space="preserve">Caixa 1 · spIfz12h1rw</t>
        </is>
      </c>
      <c r="E15" t="inlineStr">
        <is>
          <t xml:space="preserve">TupTam cambiador bebé algodón lavable 70x50</t>
        </is>
      </c>
      <c r="F15" t="inlineStr">
        <is>
          <t xml:space="preserve">B0FBR6TF2Z</t>
        </is>
      </c>
      <c r="G15" t="str" s="4">
        <f>HYPERLINK("https://www.amazon.es/dp/B0FBR6TF2Z","Ver na Amazon")</f>
        <v>Ver na Amazon</v>
      </c>
      <c r="H15" s="2">
        <v>19.99</v>
      </c>
      <c r="I15" s="2">
        <v>4</v>
      </c>
    </row>
    <row r="16">
      <c r="A16" t="inlineStr">
        <is>
          <t xml:space="preserve">spIfz12h1rw</t>
        </is>
      </c>
      <c r="B16" t="inlineStr">
        <is>
          <t xml:space="preserve">Crianças 1 Caixa</t>
        </is>
      </c>
      <c r="C16" s="2">
        <v>168</v>
      </c>
      <c r="D16" t="inlineStr">
        <is>
          <t xml:space="preserve">Caixa 1 · spIfz12h1rw</t>
        </is>
      </c>
      <c r="E16" t="inlineStr">
        <is>
          <t xml:space="preserve">NUK Perfect Match biberones anticólico silicona</t>
        </is>
      </c>
      <c r="F16" t="inlineStr">
        <is>
          <t xml:space="preserve">B0CLRRWWN5</t>
        </is>
      </c>
      <c r="G16" t="str" s="4">
        <f>HYPERLINK("https://www.amazon.es/dp/B0CLRRWWN5","Ver na Amazon")</f>
        <v>Ver na Amazon</v>
      </c>
      <c r="H16" s="2">
        <v>19.95</v>
      </c>
      <c r="I16" s="2">
        <v>3.99</v>
      </c>
    </row>
    <row r="17">
      <c r="A17" t="inlineStr">
        <is>
          <t xml:space="preserve">spIfz12h1rw</t>
        </is>
      </c>
      <c r="B17" t="inlineStr">
        <is>
          <t xml:space="preserve">Crianças 1 Caixa</t>
        </is>
      </c>
      <c r="C17" s="2">
        <v>168</v>
      </c>
      <c r="D17" t="inlineStr">
        <is>
          <t xml:space="preserve">Caixa 1 · spIfz12h1rw</t>
        </is>
      </c>
      <c r="E17" t="inlineStr">
        <is>
          <t xml:space="preserve">LUKIUP portabebés ergonómico ajustable cadera</t>
        </is>
      </c>
      <c r="F17" t="inlineStr">
        <is>
          <t xml:space="preserve">B0GFDHPQ31</t>
        </is>
      </c>
      <c r="G17" t="str" s="4">
        <f>HYPERLINK("https://www.amazon.es/dp/B0GFDHPQ31","Ver na Amazon")</f>
        <v>Ver na Amazon</v>
      </c>
      <c r="H17" s="2">
        <v>16.99</v>
      </c>
      <c r="I17" s="2">
        <v>3.39</v>
      </c>
    </row>
    <row r="18">
      <c r="A18" t="inlineStr">
        <is>
          <t xml:space="preserve">spIfz12h1rw</t>
        </is>
      </c>
      <c r="B18" t="inlineStr">
        <is>
          <t xml:space="preserve">Crianças 1 Caixa</t>
        </is>
      </c>
      <c r="C18" s="2">
        <v>168</v>
      </c>
      <c r="D18" t="inlineStr">
        <is>
          <t xml:space="preserve">Caixa 1 · spIfz12h1rw</t>
        </is>
      </c>
      <c r="E18" t="inlineStr">
        <is>
          <t xml:space="preserve">Britax Römer organizador asiento silla coche</t>
        </is>
      </c>
      <c r="F18" t="inlineStr">
        <is>
          <t xml:space="preserve">B005GISUBC</t>
        </is>
      </c>
      <c r="G18" t="str" s="4">
        <f>HYPERLINK("https://www.amazon.es/dp/B005GISUBC","Ver na Amazon")</f>
        <v>Ver na Amazon</v>
      </c>
      <c r="H18" s="2">
        <v>16.59</v>
      </c>
      <c r="I18" s="2">
        <v>3.31</v>
      </c>
    </row>
    <row r="19">
      <c r="A19" t="inlineStr">
        <is>
          <t xml:space="preserve">spIfz12h1rw</t>
        </is>
      </c>
      <c r="B19" t="inlineStr">
        <is>
          <t xml:space="preserve">Crianças 1 Caixa</t>
        </is>
      </c>
      <c r="C19" s="2">
        <v>168</v>
      </c>
      <c r="D19" t="inlineStr">
        <is>
          <t xml:space="preserve">Caixa 1 · spIfz12h1rw</t>
        </is>
      </c>
      <c r="E19" t="inlineStr">
        <is>
          <t xml:space="preserve">Bambino Mio pañal bañador 6-12 meses ballenas</t>
        </is>
      </c>
      <c r="F19" t="inlineStr">
        <is>
          <t xml:space="preserve">B07PH3962F</t>
        </is>
      </c>
      <c r="G19" t="str" s="4">
        <f>HYPERLINK("https://www.amazon.es/dp/B07PH3962F","Ver na Amazon")</f>
        <v>Ver na Amazon</v>
      </c>
      <c r="H19" s="2">
        <v>14.61</v>
      </c>
      <c r="I19" s="2">
        <v>2.92</v>
      </c>
    </row>
    <row r="20">
      <c r="A20" t="inlineStr">
        <is>
          <t xml:space="preserve">spIfz12h1rw</t>
        </is>
      </c>
      <c r="B20" t="inlineStr">
        <is>
          <t xml:space="preserve">Crianças 1 Caixa</t>
        </is>
      </c>
      <c r="C20" s="2">
        <v>168</v>
      </c>
      <c r="D20" t="inlineStr">
        <is>
          <t xml:space="preserve">Caixa 1 · spIfz12h1rw</t>
        </is>
      </c>
      <c r="E20" t="inlineStr">
        <is>
          <t xml:space="preserve">MAM Easy Active Pack 2 Biberones 330ml flujo</t>
        </is>
      </c>
      <c r="F20" t="inlineStr">
        <is>
          <t xml:space="preserve">B0D31RX8VS</t>
        </is>
      </c>
      <c r="G20" t="str" s="4">
        <f>HYPERLINK("https://www.amazon.es/dp/B0D31RX8VS","Ver na Amazon")</f>
        <v>Ver na Amazon</v>
      </c>
      <c r="H20" s="2">
        <v>14.26</v>
      </c>
      <c r="I20" s="2">
        <v>2.85</v>
      </c>
    </row>
    <row r="21">
      <c r="A21" t="inlineStr">
        <is>
          <t xml:space="preserve">spIfz12h1rw</t>
        </is>
      </c>
      <c r="B21" t="inlineStr">
        <is>
          <t xml:space="preserve">Crianças 1 Caixa</t>
        </is>
      </c>
      <c r="C21" s="2">
        <v>168</v>
      </c>
      <c r="D21" t="inlineStr">
        <is>
          <t xml:space="preserve">Caixa 1 · spIfz12h1rw</t>
        </is>
      </c>
      <c r="E21" t="inlineStr">
        <is>
          <t xml:space="preserve">Bambino Mio pañal bañador bebé reutilizable</t>
        </is>
      </c>
      <c r="F21" t="inlineStr">
        <is>
          <t xml:space="preserve">B0CNT7P82P</t>
        </is>
      </c>
      <c r="G21" t="str" s="4">
        <f>HYPERLINK("https://www.amazon.es/dp/B0CNT7P82P","Ver na Amazon")</f>
        <v>Ver na Amazon</v>
      </c>
      <c r="H21" s="2">
        <v>13.99</v>
      </c>
      <c r="I21" s="2">
        <v>2.79</v>
      </c>
    </row>
    <row r="22">
      <c r="A22" t="inlineStr">
        <is>
          <t xml:space="preserve">spIfz12h1rw</t>
        </is>
      </c>
      <c r="B22" t="inlineStr">
        <is>
          <t xml:space="preserve">Crianças 1 Caixa</t>
        </is>
      </c>
      <c r="C22" s="2">
        <v>168</v>
      </c>
      <c r="D22" t="inlineStr">
        <is>
          <t xml:space="preserve">Caixa 1 · spIfz12h1rw</t>
        </is>
      </c>
      <c r="E22" t="inlineStr">
        <is>
          <t xml:space="preserve">MAM Easy Active Pack 2 Biberones 330ml flujo</t>
        </is>
      </c>
      <c r="F22" t="inlineStr">
        <is>
          <t xml:space="preserve">B0D31T1CKR</t>
        </is>
      </c>
      <c r="G22" t="str" s="4">
        <f>HYPERLINK("https://www.amazon.es/dp/B0D31T1CKR","Ver na Amazon")</f>
        <v>Ver na Amazon</v>
      </c>
      <c r="H22" s="2">
        <v>13.6</v>
      </c>
      <c r="I22" s="2">
        <v>2.72</v>
      </c>
    </row>
    <row r="23">
      <c r="A23" t="inlineStr">
        <is>
          <t xml:space="preserve">spIfz12h1rw</t>
        </is>
      </c>
      <c r="B23" t="inlineStr">
        <is>
          <t xml:space="preserve">Crianças 1 Caixa</t>
        </is>
      </c>
      <c r="C23" s="2">
        <v>168</v>
      </c>
      <c r="D23" t="inlineStr">
        <is>
          <t xml:space="preserve">Caixa 1 · spIfz12h1rw</t>
        </is>
      </c>
      <c r="E23" t="inlineStr">
        <is>
          <t xml:space="preserve">Suavinex set 4 conchas leche silicona flexible</t>
        </is>
      </c>
      <c r="F23" t="inlineStr">
        <is>
          <t xml:space="preserve">B07GVVR2PC</t>
        </is>
      </c>
      <c r="G23" t="str" s="4">
        <f>HYPERLINK("https://www.amazon.es/dp/B07GVVR2PC","Ver na Amazon")</f>
        <v>Ver na Amazon</v>
      </c>
      <c r="H23" s="2">
        <v>13.01</v>
      </c>
      <c r="I23" s="2">
        <v>2.6</v>
      </c>
    </row>
    <row r="24">
      <c r="A24" t="inlineStr">
        <is>
          <t xml:space="preserve">spIfz12h1rw</t>
        </is>
      </c>
      <c r="B24" t="inlineStr">
        <is>
          <t xml:space="preserve">Crianças 1 Caixa</t>
        </is>
      </c>
      <c r="C24" s="2">
        <v>168</v>
      </c>
      <c r="D24" t="inlineStr">
        <is>
          <t xml:space="preserve">Caixa 1 · spIfz12h1rw</t>
        </is>
      </c>
      <c r="E24" t="inlineStr">
        <is>
          <t xml:space="preserve">Suavinex vaso aprendizaje bebé silicona azul</t>
        </is>
      </c>
      <c r="F24" t="inlineStr">
        <is>
          <t xml:space="preserve">B0GS31SYVC</t>
        </is>
      </c>
      <c r="G24" t="str" s="4">
        <f>HYPERLINK("https://www.amazon.es/dp/B0GS31SYVC","Ver na Amazon")</f>
        <v>Ver na Amazon</v>
      </c>
      <c r="H24" s="2">
        <v>12.75</v>
      </c>
      <c r="I24" s="2">
        <v>2.55</v>
      </c>
    </row>
    <row r="25">
      <c r="A25" t="inlineStr">
        <is>
          <t xml:space="preserve">spIfz12h1rw</t>
        </is>
      </c>
      <c r="B25" t="inlineStr">
        <is>
          <t xml:space="preserve">Crianças 1 Caixa</t>
        </is>
      </c>
      <c r="C25" s="2">
        <v>168</v>
      </c>
      <c r="D25" t="inlineStr">
        <is>
          <t xml:space="preserve">Caixa 1 · spIfz12h1rw</t>
        </is>
      </c>
      <c r="E25" t="inlineStr">
        <is>
          <t xml:space="preserve">Medela Pezoneras Contact 20mm silicona</t>
        </is>
      </c>
      <c r="F25" t="inlineStr">
        <is>
          <t xml:space="preserve">B00DU6R360</t>
        </is>
      </c>
      <c r="G25" t="str" s="4">
        <f>HYPERLINK("https://www.amazon.es/dp/B00DU6R360","Ver na Amazon")</f>
        <v>Ver na Amazon</v>
      </c>
      <c r="H25" s="2">
        <v>12</v>
      </c>
      <c r="I25" s="2">
        <v>2.4</v>
      </c>
    </row>
    <row r="26">
      <c r="A26" t="inlineStr">
        <is>
          <t xml:space="preserve">spIfz12h1rw</t>
        </is>
      </c>
      <c r="B26" t="inlineStr">
        <is>
          <t xml:space="preserve">Crianças 1 Caixa</t>
        </is>
      </c>
      <c r="C26" s="2">
        <v>168</v>
      </c>
      <c r="D26" t="inlineStr">
        <is>
          <t xml:space="preserve">Caixa 1 · spIfz12h1rw</t>
        </is>
      </c>
      <c r="E26" t="inlineStr">
        <is>
          <t xml:space="preserve">Medela pezoneras Contact 16 mm silicona</t>
        </is>
      </c>
      <c r="F26" t="inlineStr">
        <is>
          <t xml:space="preserve">B00DU6R374</t>
        </is>
      </c>
      <c r="G26" t="str" s="4">
        <f>HYPERLINK("https://www.amazon.es/dp/B00DU6R374","Ver na Amazon")</f>
        <v>Ver na Amazon</v>
      </c>
      <c r="H26" s="2">
        <v>12</v>
      </c>
      <c r="I26" s="2">
        <v>2.4</v>
      </c>
    </row>
    <row r="27">
      <c r="A27" t="inlineStr">
        <is>
          <t xml:space="preserve">spIfz12h1rw</t>
        </is>
      </c>
      <c r="B27" t="inlineStr">
        <is>
          <t xml:space="preserve">Crianças 1 Caixa</t>
        </is>
      </c>
      <c r="C27" s="2">
        <v>168</v>
      </c>
      <c r="D27" t="inlineStr">
        <is>
          <t xml:space="preserve">Caixa 1 · spIfz12h1rw</t>
        </is>
      </c>
      <c r="E27" t="inlineStr">
        <is>
          <t xml:space="preserve">Medela pezoneras Contact 24 mm silicona</t>
        </is>
      </c>
      <c r="F27" t="inlineStr">
        <is>
          <t xml:space="preserve">B00DU6R37E</t>
        </is>
      </c>
      <c r="G27" t="str" s="4">
        <f>HYPERLINK("https://www.amazon.es/dp/B00DU6R37E","Ver na Amazon")</f>
        <v>Ver na Amazon</v>
      </c>
      <c r="H27" s="2">
        <v>12</v>
      </c>
      <c r="I27" s="2">
        <v>2.4</v>
      </c>
    </row>
    <row r="28">
      <c r="A28" t="inlineStr">
        <is>
          <t xml:space="preserve">spIfz12h1rw</t>
        </is>
      </c>
      <c r="B28" t="inlineStr">
        <is>
          <t xml:space="preserve">Crianças 1 Caixa</t>
        </is>
      </c>
      <c r="C28" s="2">
        <v>168</v>
      </c>
      <c r="D28" t="inlineStr">
        <is>
          <t xml:space="preserve">Caixa 1 · spIfz12h1rw</t>
        </is>
      </c>
      <c r="E28" t="inlineStr">
        <is>
          <t xml:space="preserve">Medela Pezoneras Contact 20mm silicona</t>
        </is>
      </c>
      <c r="F28" t="inlineStr">
        <is>
          <t xml:space="preserve">B00DU6R360</t>
        </is>
      </c>
      <c r="G28" t="str" s="4">
        <f>HYPERLINK("https://www.amazon.es/dp/B00DU6R360","Ver na Amazon")</f>
        <v>Ver na Amazon</v>
      </c>
      <c r="H28" s="2">
        <v>12</v>
      </c>
      <c r="I28" s="2">
        <v>2.4</v>
      </c>
    </row>
    <row r="29">
      <c r="A29" t="inlineStr">
        <is>
          <t xml:space="preserve">spIfz12h1rw</t>
        </is>
      </c>
      <c r="B29" t="inlineStr">
        <is>
          <t xml:space="preserve">Crianças 1 Caixa</t>
        </is>
      </c>
      <c r="C29" s="2">
        <v>168</v>
      </c>
      <c r="D29" t="inlineStr">
        <is>
          <t xml:space="preserve">Caixa 1 · spIfz12h1rw</t>
        </is>
      </c>
      <c r="E29" t="inlineStr">
        <is>
          <t xml:space="preserve">Chicco NaturalFeeling biberón anticólicos 250 ml</t>
        </is>
      </c>
      <c r="F29" t="inlineStr">
        <is>
          <t xml:space="preserve">B09XXW429C</t>
        </is>
      </c>
      <c r="G29" t="str" s="4">
        <f>HYPERLINK("https://www.amazon.es/dp/B09XXW429C","Ver na Amazon")</f>
        <v>Ver na Amazon</v>
      </c>
      <c r="H29" s="2">
        <v>10.99</v>
      </c>
      <c r="I29" s="2">
        <v>2.19</v>
      </c>
    </row>
    <row r="30">
      <c r="A30" t="inlineStr">
        <is>
          <t xml:space="preserve">spIfz12h1rw</t>
        </is>
      </c>
      <c r="B30" t="inlineStr">
        <is>
          <t xml:space="preserve">Crianças 1 Caixa</t>
        </is>
      </c>
      <c r="C30" s="2">
        <v>168</v>
      </c>
      <c r="D30" t="inlineStr">
        <is>
          <t xml:space="preserve">Caixa 1 · spIfz12h1rw</t>
        </is>
      </c>
      <c r="E30" t="inlineStr">
        <is>
          <t xml:space="preserve">Medela Purelan crema lanolina 37g</t>
        </is>
      </c>
      <c r="F30" t="inlineStr">
        <is>
          <t xml:space="preserve">B08HDGKR5B</t>
        </is>
      </c>
      <c r="G30" t="str" s="4">
        <f>HYPERLINK("https://www.amazon.es/dp/B08HDGKR5B","Ver na Amazon")</f>
        <v>Ver na Amazon</v>
      </c>
      <c r="H30" s="2">
        <v>10.95</v>
      </c>
      <c r="I30" s="2">
        <v>2.19</v>
      </c>
    </row>
    <row r="31">
      <c r="A31" t="inlineStr">
        <is>
          <t xml:space="preserve">spIfz12h1rw</t>
        </is>
      </c>
      <c r="B31" t="inlineStr">
        <is>
          <t xml:space="preserve">Crianças 1 Caixa</t>
        </is>
      </c>
      <c r="C31" s="2">
        <v>168</v>
      </c>
      <c r="D31" t="inlineStr">
        <is>
          <t xml:space="preserve">Caixa 1 · spIfz12h1rw</t>
        </is>
      </c>
      <c r="E31" t="inlineStr">
        <is>
          <t xml:space="preserve">Tommee Tippee Boles Easi-Scoop apilables bebé</t>
        </is>
      </c>
      <c r="F31" t="inlineStr">
        <is>
          <t xml:space="preserve">B009EVF9JI</t>
        </is>
      </c>
      <c r="G31" t="str" s="4">
        <f>HYPERLINK("https://www.amazon.es/dp/B009EVF9JI","Ver na Amazon")</f>
        <v>Ver na Amazon</v>
      </c>
      <c r="H31" s="2">
        <v>10.74</v>
      </c>
      <c r="I31" s="2">
        <v>2.14</v>
      </c>
    </row>
    <row r="32">
      <c r="A32" t="inlineStr">
        <is>
          <t xml:space="preserve">spIfz12h1rw</t>
        </is>
      </c>
      <c r="B32" t="inlineStr">
        <is>
          <t xml:space="preserve">Crianças 1 Caixa</t>
        </is>
      </c>
      <c r="C32" s="2">
        <v>168</v>
      </c>
      <c r="D32" t="inlineStr">
        <is>
          <t xml:space="preserve">Caixa 1 · spIfz12h1rw</t>
        </is>
      </c>
      <c r="E32" t="inlineStr">
        <is>
          <t xml:space="preserve">Suavinex vaso aprendizaje bebé 200ml antiderrame</t>
        </is>
      </c>
      <c r="F32" t="inlineStr">
        <is>
          <t xml:space="preserve">B0GS2MKG9B</t>
        </is>
      </c>
      <c r="G32" t="str" s="4">
        <f>HYPERLINK("https://www.amazon.es/dp/B0GS2MKG9B","Ver na Amazon")</f>
        <v>Ver na Amazon</v>
      </c>
      <c r="H32" s="2">
        <v>10.65</v>
      </c>
      <c r="I32" s="2">
        <v>2.13</v>
      </c>
    </row>
    <row r="33">
      <c r="A33" t="inlineStr">
        <is>
          <t xml:space="preserve">spIfz12h1rw</t>
        </is>
      </c>
      <c r="B33" t="inlineStr">
        <is>
          <t xml:space="preserve">Crianças 1 Caixa</t>
        </is>
      </c>
      <c r="C33" s="2">
        <v>168</v>
      </c>
      <c r="D33" t="inlineStr">
        <is>
          <t xml:space="preserve">Caixa 1 · spIfz12h1rw</t>
        </is>
      </c>
      <c r="E33" t="inlineStr">
        <is>
          <t xml:space="preserve">Medela crema orgánica alivio pezones 7g</t>
        </is>
      </c>
      <c r="F33" t="inlineStr">
        <is>
          <t xml:space="preserve">B0CSC77J9K</t>
        </is>
      </c>
      <c r="G33" t="str" s="4">
        <f>HYPERLINK("https://www.amazon.es/dp/B0CSC77J9K","Ver na Amazon")</f>
        <v>Ver na Amazon</v>
      </c>
      <c r="H33" s="2">
        <v>9.9</v>
      </c>
      <c r="I33" s="2">
        <v>1.98</v>
      </c>
    </row>
    <row r="34">
      <c r="A34" t="inlineStr">
        <is>
          <t xml:space="preserve">spIfz12h1rw</t>
        </is>
      </c>
      <c r="B34" t="inlineStr">
        <is>
          <t xml:space="preserve">Crianças 1 Caixa</t>
        </is>
      </c>
      <c r="C34" s="2">
        <v>168</v>
      </c>
      <c r="D34" t="inlineStr">
        <is>
          <t xml:space="preserve">Caixa 1 · spIfz12h1rw</t>
        </is>
      </c>
      <c r="E34" t="inlineStr">
        <is>
          <t xml:space="preserve">Weleda crema pañal caléndula 75 ml bebé</t>
        </is>
      </c>
      <c r="F34" t="inlineStr">
        <is>
          <t xml:space="preserve">B00BN8JUCC</t>
        </is>
      </c>
      <c r="G34" t="str" s="4">
        <f>HYPERLINK("https://www.amazon.es/dp/B00BN8JUCC","Ver na Amazon")</f>
        <v>Ver na Amazon</v>
      </c>
      <c r="H34" s="2">
        <v>8.26</v>
      </c>
      <c r="I34" s="2">
        <v>1.65</v>
      </c>
    </row>
    <row r="35">
      <c r="A35" t="inlineStr">
        <is>
          <t xml:space="preserve">spIfz12h1rw</t>
        </is>
      </c>
      <c r="B35" t="inlineStr">
        <is>
          <t xml:space="preserve">Crianças 1 Caixa</t>
        </is>
      </c>
      <c r="C35" s="2">
        <v>168</v>
      </c>
      <c r="D35" t="inlineStr">
        <is>
          <t xml:space="preserve">Caixa 1 · spIfz12h1rw</t>
        </is>
      </c>
      <c r="E35" t="inlineStr">
        <is>
          <t xml:space="preserve">Playgro mordedores llenos de agua Bumpy Gums</t>
        </is>
      </c>
      <c r="F35" t="inlineStr">
        <is>
          <t xml:space="preserve">B06Y49DM7Y</t>
        </is>
      </c>
      <c r="G35" t="str" s="4">
        <f>HYPERLINK("https://www.amazon.es/dp/B06Y49DM7Y","Ver na Amazon")</f>
        <v>Ver na Amazon</v>
      </c>
      <c r="H35" s="2">
        <v>6.19</v>
      </c>
      <c r="I35" s="2">
        <v>1.23</v>
      </c>
    </row>
  </sheetData>
  <autoFilter ref="A1:I35"/>
</worksheet>
</file>