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spIfz13G4is</t>
        </is>
      </c>
      <c r="B2" t="inlineStr">
        <is>
          <t xml:space="preserve">Kids 1 Box</t>
        </is>
      </c>
      <c r="C2" s="3">
        <v>20</v>
      </c>
      <c r="D2" s="2">
        <v>447.63</v>
      </c>
      <c r="E2" s="2">
        <v>90</v>
      </c>
      <c r="F2" t="str" s="4">
        <f>HYPERLINK("https://reusalia.es/en/lotes/spIfz13G4is","https://reusalia.es/en/lotes/spIfz13G4is")</f>
        <v>https://reusalia.es/en/lotes/spIfz13G4is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spIfz13G4is</t>
        </is>
      </c>
      <c r="B2" t="inlineStr">
        <is>
          <t xml:space="preserve">Kids 1 Box</t>
        </is>
      </c>
      <c r="C2" s="2">
        <v>90</v>
      </c>
      <c r="D2" t="inlineStr">
        <is>
          <t xml:space="preserve">Box 1 · spIfz13G4is</t>
        </is>
      </c>
      <c r="E2" t="inlineStr">
        <is>
          <t xml:space="preserve">Chicco All in One 6 biberones digital LCD</t>
        </is>
      </c>
      <c r="F2" t="inlineStr">
        <is>
          <t xml:space="preserve">B09XFCLFXN</t>
        </is>
      </c>
      <c r="G2" t="str" s="4">
        <f>HYPERLINK("https://www.amazon.es/dp/B09XFCLFXN","See on Amazon")</f>
        <v>See on Amazon</v>
      </c>
      <c r="H2" s="2">
        <v>64.05</v>
      </c>
      <c r="I2" s="2">
        <v>12.88</v>
      </c>
    </row>
    <row r="3">
      <c r="A3" t="inlineStr">
        <is>
          <t xml:space="preserve">spIfz13G4is</t>
        </is>
      </c>
      <c r="B3" t="inlineStr">
        <is>
          <t xml:space="preserve">Kids 1 Box</t>
        </is>
      </c>
      <c r="C3" s="2">
        <v>90</v>
      </c>
      <c r="D3" t="inlineStr">
        <is>
          <t xml:space="preserve">Box 1 · spIfz13G4is</t>
        </is>
      </c>
      <c r="E3" t="inlineStr">
        <is>
          <t xml:space="preserve">Momi VOLPI alfombra sensorial bebés</t>
        </is>
      </c>
      <c r="F3" t="inlineStr">
        <is>
          <t xml:space="preserve">B0F4KVYLWP</t>
        </is>
      </c>
      <c r="G3" t="str" s="4">
        <f>HYPERLINK("https://www.amazon.es/dp/B0F4KVYLWP","See on Amazon")</f>
        <v>See on Amazon</v>
      </c>
      <c r="H3" s="2">
        <v>47.6</v>
      </c>
      <c r="I3" s="2">
        <v>9.58</v>
      </c>
    </row>
    <row r="4">
      <c r="A4" t="inlineStr">
        <is>
          <t xml:space="preserve">spIfz13G4is</t>
        </is>
      </c>
      <c r="B4" t="inlineStr">
        <is>
          <t xml:space="preserve">Kids 1 Box</t>
        </is>
      </c>
      <c r="C4" s="2">
        <v>90</v>
      </c>
      <c r="D4" t="inlineStr">
        <is>
          <t xml:space="preserve">Box 1 · spIfz13G4is</t>
        </is>
      </c>
      <c r="E4" t="inlineStr">
        <is>
          <t xml:space="preserve">Medela SNS tapa TwistLok sistema leche</t>
        </is>
      </c>
      <c r="F4" t="inlineStr">
        <is>
          <t xml:space="preserve">B0BWJRGDD9</t>
        </is>
      </c>
      <c r="G4" t="str" s="4">
        <f>HYPERLINK("https://www.amazon.es/dp/B0BWJRGDD9","See on Amazon")</f>
        <v>See on Amazon</v>
      </c>
      <c r="H4" s="2">
        <v>39.9</v>
      </c>
      <c r="I4" s="2">
        <v>8.03</v>
      </c>
    </row>
    <row r="5">
      <c r="A5" t="inlineStr">
        <is>
          <t xml:space="preserve">spIfz13G4is</t>
        </is>
      </c>
      <c r="B5" t="inlineStr">
        <is>
          <t xml:space="preserve">Kids 1 Box</t>
        </is>
      </c>
      <c r="C5" s="2">
        <v>90</v>
      </c>
      <c r="D5" t="inlineStr">
        <is>
          <t xml:space="preserve">Box 1 · spIfz13G4is</t>
        </is>
      </c>
      <c r="E5" t="inlineStr">
        <is>
          <t xml:space="preserve">BÉABA gafas sol niños protección UV</t>
        </is>
      </c>
      <c r="F5" t="inlineStr">
        <is>
          <t xml:space="preserve">B09V2H9L1P</t>
        </is>
      </c>
      <c r="G5" t="str" s="4">
        <f>HYPERLINK("https://www.amazon.es/dp/B09V2H9L1P","See on Amazon")</f>
        <v>See on Amazon</v>
      </c>
      <c r="H5" s="2">
        <v>35</v>
      </c>
      <c r="I5" s="2">
        <v>7.04</v>
      </c>
    </row>
    <row r="6">
      <c r="A6" t="inlineStr">
        <is>
          <t xml:space="preserve">spIfz13G4is</t>
        </is>
      </c>
      <c r="B6" t="inlineStr">
        <is>
          <t xml:space="preserve">Kids 1 Box</t>
        </is>
      </c>
      <c r="C6" s="2">
        <v>90</v>
      </c>
      <c r="D6" t="inlineStr">
        <is>
          <t xml:space="preserve">Box 1 · spIfz13G4is</t>
        </is>
      </c>
      <c r="E6" t="inlineStr">
        <is>
          <t xml:space="preserve">LÄSSIG fiambrera acero y bambú con separador</t>
        </is>
      </c>
      <c r="F6" t="inlineStr">
        <is>
          <t xml:space="preserve">B0CV7Z3DXC</t>
        </is>
      </c>
      <c r="G6" t="str" s="4">
        <f>HYPERLINK("https://www.amazon.es/dp/B0CV7Z3DXC","See on Amazon")</f>
        <v>See on Amazon</v>
      </c>
      <c r="H6" s="2">
        <v>29.95</v>
      </c>
      <c r="I6" s="2">
        <v>6.03</v>
      </c>
    </row>
    <row r="7">
      <c r="A7" t="inlineStr">
        <is>
          <t xml:space="preserve">spIfz13G4is</t>
        </is>
      </c>
      <c r="B7" t="inlineStr">
        <is>
          <t xml:space="preserve">Kids 1 Box</t>
        </is>
      </c>
      <c r="C7" s="2">
        <v>90</v>
      </c>
      <c r="D7" t="inlineStr">
        <is>
          <t xml:space="preserve">Box 1 · spIfz13G4is</t>
        </is>
      </c>
      <c r="E7" t="inlineStr">
        <is>
          <t xml:space="preserve">Suavinex neceser manicura bebé +0M azul suave</t>
        </is>
      </c>
      <c r="F7" t="inlineStr">
        <is>
          <t xml:space="preserve">B0895Z2T5V</t>
        </is>
      </c>
      <c r="G7" t="str" s="4">
        <f>HYPERLINK("https://www.amazon.es/dp/B0895Z2T5V","See on Amazon")</f>
        <v>See on Amazon</v>
      </c>
      <c r="H7" s="2">
        <v>29.49</v>
      </c>
      <c r="I7" s="2">
        <v>5.93</v>
      </c>
    </row>
    <row r="8">
      <c r="A8" t="inlineStr">
        <is>
          <t xml:space="preserve">spIfz13G4is</t>
        </is>
      </c>
      <c r="B8" t="inlineStr">
        <is>
          <t xml:space="preserve">Kids 1 Box</t>
        </is>
      </c>
      <c r="C8" s="2">
        <v>90</v>
      </c>
      <c r="D8" t="inlineStr">
        <is>
          <t xml:space="preserve">Box 1 · spIfz13G4is</t>
        </is>
      </c>
      <c r="E8" t="inlineStr">
        <is>
          <t xml:space="preserve">Medela Hands-Free top extracción leche manos</t>
        </is>
      </c>
      <c r="F8" t="inlineStr">
        <is>
          <t xml:space="preserve">B09V7TR6LR</t>
        </is>
      </c>
      <c r="G8" t="str" s="4">
        <f>HYPERLINK("https://www.amazon.es/dp/B09V7TR6LR","See on Amazon")</f>
        <v>See on Amazon</v>
      </c>
      <c r="H8" s="2">
        <v>25.92</v>
      </c>
      <c r="I8" s="2">
        <v>5.22</v>
      </c>
    </row>
    <row r="9">
      <c r="A9" t="inlineStr">
        <is>
          <t xml:space="preserve">spIfz13G4is</t>
        </is>
      </c>
      <c r="B9" t="inlineStr">
        <is>
          <t xml:space="preserve">Kids 1 Box</t>
        </is>
      </c>
      <c r="C9" s="2">
        <v>90</v>
      </c>
      <c r="D9" t="inlineStr">
        <is>
          <t xml:space="preserve">Box 1 · spIfz13G4is</t>
        </is>
      </c>
      <c r="E9" t="inlineStr">
        <is>
          <t xml:space="preserve">Orinal portátil plegable niños 15 bolsas azul</t>
        </is>
      </c>
      <c r="F9" t="inlineStr">
        <is>
          <t xml:space="preserve">B0B529M2K9</t>
        </is>
      </c>
      <c r="G9" t="str" s="4">
        <f>HYPERLINK("https://www.amazon.es/dp/B0B529M2K9","See on Amazon")</f>
        <v>See on Amazon</v>
      </c>
      <c r="H9" s="2">
        <v>21.38</v>
      </c>
      <c r="I9" s="2">
        <v>4.3</v>
      </c>
    </row>
    <row r="10">
      <c r="A10" t="inlineStr">
        <is>
          <t xml:space="preserve">spIfz13G4is</t>
        </is>
      </c>
      <c r="B10" t="inlineStr">
        <is>
          <t xml:space="preserve">Kids 1 Box</t>
        </is>
      </c>
      <c r="C10" s="2">
        <v>90</v>
      </c>
      <c r="D10" t="inlineStr">
        <is>
          <t xml:space="preserve">Box 1 · spIfz13G4is</t>
        </is>
      </c>
      <c r="E10" t="inlineStr">
        <is>
          <t xml:space="preserve">Medela Easy Pour bolsas leche 210ml 100uds</t>
        </is>
      </c>
      <c r="F10" t="inlineStr">
        <is>
          <t xml:space="preserve">B0D97R57G3</t>
        </is>
      </c>
      <c r="G10" t="str" s="4">
        <f>HYPERLINK("https://www.amazon.es/dp/B0D97R57G3","See on Amazon")</f>
        <v>See on Amazon</v>
      </c>
      <c r="H10" s="2">
        <v>19.99</v>
      </c>
      <c r="I10" s="2">
        <v>4.02</v>
      </c>
    </row>
    <row r="11">
      <c r="A11" t="inlineStr">
        <is>
          <t xml:space="preserve">spIfz13G4is</t>
        </is>
      </c>
      <c r="B11" t="inlineStr">
        <is>
          <t xml:space="preserve">Kids 1 Box</t>
        </is>
      </c>
      <c r="C11" s="2">
        <v>90</v>
      </c>
      <c r="D11" t="inlineStr">
        <is>
          <t xml:space="preserve">Box 1 · spIfz13G4is</t>
        </is>
      </c>
      <c r="E11" t="inlineStr">
        <is>
          <t xml:space="preserve">Bambino Mio pañal bañador impermeable M</t>
        </is>
      </c>
      <c r="F11" t="inlineStr">
        <is>
          <t xml:space="preserve">B07PKCWFGS</t>
        </is>
      </c>
      <c r="G11" t="str" s="4">
        <f>HYPERLINK("https://www.amazon.es/dp/B07PKCWFGS","See on Amazon")</f>
        <v>See on Amazon</v>
      </c>
      <c r="H11" s="2">
        <v>15.69</v>
      </c>
      <c r="I11" s="2">
        <v>3.16</v>
      </c>
    </row>
    <row r="12">
      <c r="A12" t="inlineStr">
        <is>
          <t xml:space="preserve">spIfz13G4is</t>
        </is>
      </c>
      <c r="B12" t="inlineStr">
        <is>
          <t xml:space="preserve">Kids 1 Box</t>
        </is>
      </c>
      <c r="C12" s="2">
        <v>90</v>
      </c>
      <c r="D12" t="inlineStr">
        <is>
          <t xml:space="preserve">Box 1 · spIfz13G4is</t>
        </is>
      </c>
      <c r="E12" t="inlineStr">
        <is>
          <t xml:space="preserve">Intex 57114 piscina bebé 45L con parasol</t>
        </is>
      </c>
      <c r="F12" t="inlineStr">
        <is>
          <t xml:space="preserve">B01M0A0SJ1</t>
        </is>
      </c>
      <c r="G12" t="str" s="4">
        <f>HYPERLINK("https://www.amazon.es/dp/B01M0A0SJ1","See on Amazon")</f>
        <v>See on Amazon</v>
      </c>
      <c r="H12" s="2">
        <v>14.95</v>
      </c>
      <c r="I12" s="2">
        <v>3.01</v>
      </c>
    </row>
    <row r="13">
      <c r="A13" t="inlineStr">
        <is>
          <t xml:space="preserve">spIfz13G4is</t>
        </is>
      </c>
      <c r="B13" t="inlineStr">
        <is>
          <t xml:space="preserve">Kids 1 Box</t>
        </is>
      </c>
      <c r="C13" s="2">
        <v>90</v>
      </c>
      <c r="D13" t="inlineStr">
        <is>
          <t xml:space="preserve">Box 1 · spIfz13G4is</t>
        </is>
      </c>
      <c r="E13" t="inlineStr">
        <is>
          <t xml:space="preserve">Suavinex Biberón Anticólicos Zero Zero 180ml</t>
        </is>
      </c>
      <c r="F13" t="inlineStr">
        <is>
          <t xml:space="preserve">B0D6N8XMWL</t>
        </is>
      </c>
      <c r="G13" t="str" s="4">
        <f>HYPERLINK("https://www.amazon.es/dp/B0D6N8XMWL","See on Amazon")</f>
        <v>See on Amazon</v>
      </c>
      <c r="H13" s="2">
        <v>13.89</v>
      </c>
      <c r="I13" s="2">
        <v>2.79</v>
      </c>
    </row>
    <row r="14">
      <c r="A14" t="inlineStr">
        <is>
          <t xml:space="preserve">spIfz13G4is</t>
        </is>
      </c>
      <c r="B14" t="inlineStr">
        <is>
          <t xml:space="preserve">Kids 1 Box</t>
        </is>
      </c>
      <c r="C14" s="2">
        <v>90</v>
      </c>
      <c r="D14" t="inlineStr">
        <is>
          <t xml:space="preserve">Box 1 · spIfz13G4is</t>
        </is>
      </c>
      <c r="E14" t="inlineStr">
        <is>
          <t xml:space="preserve">Suavinex set 4 conchas leche silicona</t>
        </is>
      </c>
      <c r="F14" t="inlineStr">
        <is>
          <t xml:space="preserve">B07GVVR2PC</t>
        </is>
      </c>
      <c r="G14" t="str" s="4">
        <f>HYPERLINK("https://www.amazon.es/dp/B07GVVR2PC","See on Amazon")</f>
        <v>See on Amazon</v>
      </c>
      <c r="H14" s="2">
        <v>12.97</v>
      </c>
      <c r="I14" s="2">
        <v>2.6</v>
      </c>
    </row>
    <row r="15">
      <c r="A15" t="inlineStr">
        <is>
          <t xml:space="preserve">spIfz13G4is</t>
        </is>
      </c>
      <c r="B15" t="inlineStr">
        <is>
          <t xml:space="preserve">Kids 1 Box</t>
        </is>
      </c>
      <c r="C15" s="2">
        <v>90</v>
      </c>
      <c r="D15" t="inlineStr">
        <is>
          <t xml:space="preserve">Box 1 · spIfz13G4is</t>
        </is>
      </c>
      <c r="E15" t="inlineStr">
        <is>
          <t xml:space="preserve">MAM Babyartikel 66417502 protector pecho lactancia</t>
        </is>
      </c>
      <c r="F15" t="inlineStr">
        <is>
          <t xml:space="preserve">B000W7XP26</t>
        </is>
      </c>
      <c r="G15" t="str" s="4">
        <f>HYPERLINK("https://www.amazon.es/dp/B000W7XP26","See on Amazon")</f>
        <v>See on Amazon</v>
      </c>
      <c r="H15" s="2">
        <v>12.75</v>
      </c>
      <c r="I15" s="2">
        <v>2.56</v>
      </c>
    </row>
    <row r="16">
      <c r="A16" t="inlineStr">
        <is>
          <t xml:space="preserve">spIfz13G4is</t>
        </is>
      </c>
      <c r="B16" t="inlineStr">
        <is>
          <t xml:space="preserve">Kids 1 Box</t>
        </is>
      </c>
      <c r="C16" s="2">
        <v>90</v>
      </c>
      <c r="D16" t="inlineStr">
        <is>
          <t xml:space="preserve">Box 1 · spIfz13G4is</t>
        </is>
      </c>
      <c r="E16" t="inlineStr">
        <is>
          <t xml:space="preserve">Jollein 2550-503-00001 funda cambiador felpa</t>
        </is>
      </c>
      <c r="F16" t="inlineStr">
        <is>
          <t xml:space="preserve">B08JMKMJ1W</t>
        </is>
      </c>
      <c r="G16" t="str" s="4">
        <f>HYPERLINK("https://www.amazon.es/dp/B08JMKMJ1W","See on Amazon")</f>
        <v>See on Amazon</v>
      </c>
      <c r="H16" s="2">
        <v>12.5</v>
      </c>
      <c r="I16" s="2">
        <v>2.51</v>
      </c>
    </row>
    <row r="17">
      <c r="A17" t="inlineStr">
        <is>
          <t xml:space="preserve">spIfz13G4is</t>
        </is>
      </c>
      <c r="B17" t="inlineStr">
        <is>
          <t xml:space="preserve">Kids 1 Box</t>
        </is>
      </c>
      <c r="C17" s="2">
        <v>90</v>
      </c>
      <c r="D17" t="inlineStr">
        <is>
          <t xml:space="preserve">Box 1 · spIfz13G4is</t>
        </is>
      </c>
      <c r="E17" t="inlineStr">
        <is>
          <t xml:space="preserve">Medela discos absorbentes lactancia</t>
        </is>
      </c>
      <c r="F17" t="inlineStr">
        <is>
          <t xml:space="preserve">B0CYQGPW92</t>
        </is>
      </c>
      <c r="G17" t="str" s="4">
        <f>HYPERLINK("https://www.amazon.es/dp/B0CYQGPW92","See on Amazon")</f>
        <v>See on Amazon</v>
      </c>
      <c r="H17" s="2">
        <v>11.98</v>
      </c>
      <c r="I17" s="2">
        <v>2.4</v>
      </c>
    </row>
    <row r="18">
      <c r="A18" t="inlineStr">
        <is>
          <t xml:space="preserve">spIfz13G4is</t>
        </is>
      </c>
      <c r="B18" t="inlineStr">
        <is>
          <t xml:space="preserve">Kids 1 Box</t>
        </is>
      </c>
      <c r="C18" s="2">
        <v>90</v>
      </c>
      <c r="D18" t="inlineStr">
        <is>
          <t xml:space="preserve">Box 1 · spIfz13G4is</t>
        </is>
      </c>
      <c r="E18" t="inlineStr">
        <is>
          <t xml:space="preserve">Suavinex Spray Protector Antipiojos 250ml</t>
        </is>
      </c>
      <c r="F18" t="inlineStr">
        <is>
          <t xml:space="preserve">B0F2TGLFW3</t>
        </is>
      </c>
      <c r="G18" t="str" s="4">
        <f>HYPERLINK("https://www.amazon.es/dp/B0F2TGLFW3","See on Amazon")</f>
        <v>See on Amazon</v>
      </c>
      <c r="H18" s="2">
        <v>11.25</v>
      </c>
      <c r="I18" s="2">
        <v>2.26</v>
      </c>
    </row>
    <row r="19">
      <c r="A19" t="inlineStr">
        <is>
          <t xml:space="preserve">spIfz13G4is</t>
        </is>
      </c>
      <c r="B19" t="inlineStr">
        <is>
          <t xml:space="preserve">Kids 1 Box</t>
        </is>
      </c>
      <c r="C19" s="2">
        <v>90</v>
      </c>
      <c r="D19" t="inlineStr">
        <is>
          <t xml:space="preserve">Box 1 · spIfz13G4is</t>
        </is>
      </c>
      <c r="E19" t="inlineStr">
        <is>
          <t xml:space="preserve">Ingenuity Flip &amp; Sit Potty asiento orinal 22,7 kg</t>
        </is>
      </c>
      <c r="F19" t="inlineStr">
        <is>
          <t xml:space="preserve">B0D5RGD6MB</t>
        </is>
      </c>
      <c r="G19" t="str" s="4">
        <f>HYPERLINK("https://www.amazon.es/dp/B0D5RGD6MB","See on Amazon")</f>
        <v>See on Amazon</v>
      </c>
      <c r="H19" s="2">
        <v>9.99</v>
      </c>
      <c r="I19" s="2">
        <v>2</v>
      </c>
    </row>
    <row r="20">
      <c r="A20" t="inlineStr">
        <is>
          <t xml:space="preserve">spIfz13G4is</t>
        </is>
      </c>
      <c r="B20" t="inlineStr">
        <is>
          <t xml:space="preserve">Kids 1 Box</t>
        </is>
      </c>
      <c r="C20" s="2">
        <v>90</v>
      </c>
      <c r="D20" t="inlineStr">
        <is>
          <t xml:space="preserve">Box 1 · spIfz13G4is</t>
        </is>
      </c>
      <c r="E20" t="inlineStr">
        <is>
          <t xml:space="preserve">FRIGG Daisy Night chupete látex brillo</t>
        </is>
      </c>
      <c r="F20" t="inlineStr">
        <is>
          <t xml:space="preserve">B09TTGPV73</t>
        </is>
      </c>
      <c r="G20" t="str" s="4">
        <f>HYPERLINK("https://www.amazon.es/dp/B09TTGPV73","See on Amazon")</f>
        <v>See on Amazon</v>
      </c>
      <c r="H20" s="2">
        <v>9.99</v>
      </c>
      <c r="I20" s="2">
        <v>2</v>
      </c>
    </row>
    <row r="21">
      <c r="A21" t="inlineStr">
        <is>
          <t xml:space="preserve">spIfz13G4is</t>
        </is>
      </c>
      <c r="B21" t="inlineStr">
        <is>
          <t xml:space="preserve">Kids 1 Box</t>
        </is>
      </c>
      <c r="C21" s="2">
        <v>90</v>
      </c>
      <c r="D21" t="inlineStr">
        <is>
          <t xml:space="preserve">Box 1 · spIfz13G4is</t>
        </is>
      </c>
      <c r="E21" t="inlineStr">
        <is>
          <t xml:space="preserve">Chicco discos lactancia antibacterias 60 unidades</t>
        </is>
      </c>
      <c r="F21" t="inlineStr">
        <is>
          <t xml:space="preserve">B001BGR7NA</t>
        </is>
      </c>
      <c r="G21" t="str" s="4">
        <f>HYPERLINK("https://www.amazon.es/dp/B001BGR7NA","See on Amazon")</f>
        <v>See on Amazon</v>
      </c>
      <c r="H21" s="2">
        <v>8.39</v>
      </c>
      <c r="I21" s="2">
        <v>1.68</v>
      </c>
    </row>
  </sheetData>
  <autoFilter ref="A1:I21"/>
</worksheet>
</file>