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spN00I7jN96</t>
        </is>
      </c>
      <c r="B2" t="inlineStr">
        <is>
          <t xml:space="preserve">Automóvel e moto 1 Caixa</t>
        </is>
      </c>
      <c r="C2" s="3">
        <v>34</v>
      </c>
      <c r="D2" s="2">
        <v>1326.81</v>
      </c>
      <c r="E2" s="2">
        <v>265</v>
      </c>
      <c r="F2" t="str" s="4">
        <f>HYPERLINK("https://reusalia.es/pt/lotes/spN00I7jN96","https://reusalia.es/pt/lotes/spN00I7jN96")</f>
        <v>https://reusalia.es/pt/lotes/spN00I7jN96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spN00I7jN96</t>
        </is>
      </c>
      <c r="B2" t="inlineStr">
        <is>
          <t xml:space="preserve">Automóvel e moto 1 Caixa</t>
        </is>
      </c>
      <c r="C2" s="2">
        <v>265</v>
      </c>
      <c r="D2" t="inlineStr">
        <is>
          <t xml:space="preserve">Caixa 1 · spN00I7jN96</t>
        </is>
      </c>
      <c r="E2" t="inlineStr">
        <is>
          <t xml:space="preserve">Testo 175 T2 medidor lecturas largo plazo</t>
        </is>
      </c>
      <c r="F2" t="inlineStr">
        <is>
          <t xml:space="preserve">B004UAU4VG</t>
        </is>
      </c>
      <c r="G2" t="str" s="4">
        <f>HYPERLINK("https://www.amazon.es/dp/B004UAU4VG","Ver na Amazon")</f>
        <v>Ver na Amazon</v>
      </c>
      <c r="H2" s="2">
        <v>247.49</v>
      </c>
      <c r="I2" s="2">
        <v>49.44</v>
      </c>
    </row>
    <row r="3">
      <c r="A3" t="inlineStr">
        <is>
          <t xml:space="preserve">spN00I7jN96</t>
        </is>
      </c>
      <c r="B3" t="inlineStr">
        <is>
          <t xml:space="preserve">Automóvel e moto 1 Caixa</t>
        </is>
      </c>
      <c r="C3" s="2">
        <v>265</v>
      </c>
      <c r="D3" t="inlineStr">
        <is>
          <t xml:space="preserve">Caixa 1 · spN00I7jN96</t>
        </is>
      </c>
      <c r="E3" t="inlineStr">
        <is>
          <t xml:space="preserve">EPEVER Tracer3210AN G3 regulador solar 30A 12/24V</t>
        </is>
      </c>
      <c r="F3" t="inlineStr">
        <is>
          <t xml:space="preserve">B074YJDDJP</t>
        </is>
      </c>
      <c r="G3" t="str" s="4">
        <f>HYPERLINK("https://www.amazon.es/dp/B074YJDDJP","Ver na Amazon")</f>
        <v>Ver na Amazon</v>
      </c>
      <c r="H3" s="2">
        <v>97.37</v>
      </c>
      <c r="I3" s="2">
        <v>19.45</v>
      </c>
    </row>
    <row r="4">
      <c r="A4" t="inlineStr">
        <is>
          <t xml:space="preserve">spN00I7jN96</t>
        </is>
      </c>
      <c r="B4" t="inlineStr">
        <is>
          <t xml:space="preserve">Automóvel e moto 1 Caixa</t>
        </is>
      </c>
      <c r="C4" s="2">
        <v>265</v>
      </c>
      <c r="D4" t="inlineStr">
        <is>
          <t xml:space="preserve">Caixa 1 · spN00I7jN96</t>
        </is>
      </c>
      <c r="E4" t="inlineStr">
        <is>
          <t xml:space="preserve">SPECSTAR polipasto cadena manual 1250kg 3m</t>
        </is>
      </c>
      <c r="F4" t="inlineStr">
        <is>
          <t xml:space="preserve">B083NDVXQX</t>
        </is>
      </c>
      <c r="G4" t="str" s="4">
        <f>HYPERLINK("https://www.amazon.es/dp/B083NDVXQX","Ver na Amazon")</f>
        <v>Ver na Amazon</v>
      </c>
      <c r="H4" s="2">
        <v>79.99</v>
      </c>
      <c r="I4" s="2">
        <v>15.98</v>
      </c>
    </row>
    <row r="5">
      <c r="A5" t="inlineStr">
        <is>
          <t xml:space="preserve">spN00I7jN96</t>
        </is>
      </c>
      <c r="B5" t="inlineStr">
        <is>
          <t xml:space="preserve">Automóvel e moto 1 Caixa</t>
        </is>
      </c>
      <c r="C5" s="2">
        <v>265</v>
      </c>
      <c r="D5" t="inlineStr">
        <is>
          <t xml:space="preserve">Caixa 1 · spN00I7jN96</t>
        </is>
      </c>
      <c r="E5" t="inlineStr">
        <is>
          <t xml:space="preserve">ALLEVYN Ag vendaje espuma talón 10,5x13,5cm</t>
        </is>
      </c>
      <c r="F5" t="inlineStr">
        <is>
          <t xml:space="preserve">B0CLJLV6LY</t>
        </is>
      </c>
      <c r="G5" t="str" s="4">
        <f>HYPERLINK("https://www.amazon.es/dp/B0CLJLV6LY","Ver na Amazon")</f>
        <v>Ver na Amazon</v>
      </c>
      <c r="H5" s="2">
        <v>75</v>
      </c>
      <c r="I5" s="2">
        <v>14.98</v>
      </c>
    </row>
    <row r="6">
      <c r="A6" t="inlineStr">
        <is>
          <t xml:space="preserve">spN00I7jN96</t>
        </is>
      </c>
      <c r="B6" t="inlineStr">
        <is>
          <t xml:space="preserve">Automóvel e moto 1 Caixa</t>
        </is>
      </c>
      <c r="C6" s="2">
        <v>265</v>
      </c>
      <c r="D6" t="inlineStr">
        <is>
          <t xml:space="preserve">Caixa 1 · spN00I7jN96</t>
        </is>
      </c>
      <c r="E6" t="inlineStr">
        <is>
          <t xml:space="preserve">Zoomtools extracción cojinetes rueda 85mm VW</t>
        </is>
      </c>
      <c r="F6" t="inlineStr">
        <is>
          <t xml:space="preserve">B0FZ9SLLDN</t>
        </is>
      </c>
      <c r="G6" t="str" s="4">
        <f>HYPERLINK("https://www.amazon.es/dp/B0FZ9SLLDN","Ver na Amazon")</f>
        <v>Ver na Amazon</v>
      </c>
      <c r="H6" s="2">
        <v>69.04</v>
      </c>
      <c r="I6" s="2">
        <v>13.79</v>
      </c>
    </row>
    <row r="7">
      <c r="A7" t="inlineStr">
        <is>
          <t xml:space="preserve">spN00I7jN96</t>
        </is>
      </c>
      <c r="B7" t="inlineStr">
        <is>
          <t xml:space="preserve">Automóvel e moto 1 Caixa</t>
        </is>
      </c>
      <c r="C7" s="2">
        <v>265</v>
      </c>
      <c r="D7" t="inlineStr">
        <is>
          <t xml:space="preserve">Caixa 1 · spN00I7jN96</t>
        </is>
      </c>
      <c r="E7" t="inlineStr">
        <is>
          <t xml:space="preserve">Midland C1238 - PTT para manillar</t>
        </is>
      </c>
      <c r="F7" t="inlineStr">
        <is>
          <t xml:space="preserve">B01AR7B4R8</t>
        </is>
      </c>
      <c r="G7" t="str" s="4">
        <f>HYPERLINK("https://www.amazon.es/dp/B01AR7B4R8","Ver na Amazon")</f>
        <v>Ver na Amazon</v>
      </c>
      <c r="H7" s="2">
        <v>49.94</v>
      </c>
      <c r="I7" s="2">
        <v>9.98</v>
      </c>
    </row>
    <row r="8">
      <c r="A8" t="inlineStr">
        <is>
          <t xml:space="preserve">spN00I7jN96</t>
        </is>
      </c>
      <c r="B8" t="inlineStr">
        <is>
          <t xml:space="preserve">Automóvel e moto 1 Caixa</t>
        </is>
      </c>
      <c r="C8" s="2">
        <v>265</v>
      </c>
      <c r="D8" t="inlineStr">
        <is>
          <t xml:space="preserve">Caixa 1 · spN00I7jN96</t>
        </is>
      </c>
      <c r="E8" t="inlineStr">
        <is>
          <t xml:space="preserve">VEVOR bomba diafragma 12 V 11,36 L/min</t>
        </is>
      </c>
      <c r="F8" t="inlineStr">
        <is>
          <t xml:space="preserve">B0DK8RWXLM</t>
        </is>
      </c>
      <c r="G8" t="str" s="4">
        <f>HYPERLINK("https://www.amazon.es/dp/B0DK8RWXLM","Ver na Amazon")</f>
        <v>Ver na Amazon</v>
      </c>
      <c r="H8" s="2">
        <v>49.53</v>
      </c>
      <c r="I8" s="2">
        <v>9.9</v>
      </c>
    </row>
    <row r="9">
      <c r="A9" t="inlineStr">
        <is>
          <t xml:space="preserve">spN00I7jN96</t>
        </is>
      </c>
      <c r="B9" t="inlineStr">
        <is>
          <t xml:space="preserve">Automóvel e moto 1 Caixa</t>
        </is>
      </c>
      <c r="C9" s="2">
        <v>265</v>
      </c>
      <c r="D9" t="inlineStr">
        <is>
          <t xml:space="preserve">Caixa 1 · spN00I7jN96</t>
        </is>
      </c>
      <c r="E9" t="inlineStr">
        <is>
          <t xml:space="preserve">TRW GDB1783 pastillas freno Opel Insignia</t>
        </is>
      </c>
      <c r="F9" t="inlineStr">
        <is>
          <t xml:space="preserve">B004Z119L4</t>
        </is>
      </c>
      <c r="G9" t="str" s="4">
        <f>HYPERLINK("https://www.amazon.es/dp/B004Z119L4","Ver na Amazon")</f>
        <v>Ver na Amazon</v>
      </c>
      <c r="H9" s="2">
        <v>41.66</v>
      </c>
      <c r="I9" s="2">
        <v>8.33</v>
      </c>
    </row>
    <row r="10">
      <c r="A10" t="inlineStr">
        <is>
          <t xml:space="preserve">spN00I7jN96</t>
        </is>
      </c>
      <c r="B10" t="inlineStr">
        <is>
          <t xml:space="preserve">Automóvel e moto 1 Caixa</t>
        </is>
      </c>
      <c r="C10" s="2">
        <v>265</v>
      </c>
      <c r="D10" t="inlineStr">
        <is>
          <t xml:space="preserve">Caixa 1 · spN00I7jN96</t>
        </is>
      </c>
      <c r="E10" t="inlineStr">
        <is>
          <t xml:space="preserve">Shima HydroDry 2.0 chaqueta moto impermeable</t>
        </is>
      </c>
      <c r="F10" t="inlineStr">
        <is>
          <t xml:space="preserve">B0DCNZMXY7</t>
        </is>
      </c>
      <c r="G10" t="str" s="4">
        <f>HYPERLINK("https://www.amazon.es/dp/B0DCNZMXY7","Ver na Amazon")</f>
        <v>Ver na Amazon</v>
      </c>
      <c r="H10" s="2">
        <v>37.54</v>
      </c>
      <c r="I10" s="2">
        <v>7.5</v>
      </c>
    </row>
    <row r="11">
      <c r="A11" t="inlineStr">
        <is>
          <t xml:space="preserve">spN00I7jN96</t>
        </is>
      </c>
      <c r="B11" t="inlineStr">
        <is>
          <t xml:space="preserve">Automóvel e moto 1 Caixa</t>
        </is>
      </c>
      <c r="C11" s="2">
        <v>265</v>
      </c>
      <c r="D11" t="inlineStr">
        <is>
          <t xml:space="preserve">Caixa 1 · spN00I7jN96</t>
        </is>
      </c>
      <c r="E11" t="inlineStr">
        <is>
          <t xml:space="preserve">Funda impermeable para coche SUV 4x4</t>
        </is>
      </c>
      <c r="F11" t="inlineStr">
        <is>
          <t xml:space="preserve">B0F9KNVRR5</t>
        </is>
      </c>
      <c r="G11" t="str" s="4">
        <f>HYPERLINK("https://www.amazon.es/dp/B0F9KNVRR5","Ver na Amazon")</f>
        <v>Ver na Amazon</v>
      </c>
      <c r="H11" s="2">
        <v>35.9</v>
      </c>
      <c r="I11" s="2">
        <v>7.18</v>
      </c>
    </row>
    <row r="12">
      <c r="A12" t="inlineStr">
        <is>
          <t xml:space="preserve">spN00I7jN96</t>
        </is>
      </c>
      <c r="B12" t="inlineStr">
        <is>
          <t xml:space="preserve">Automóvel e moto 1 Caixa</t>
        </is>
      </c>
      <c r="C12" s="2">
        <v>265</v>
      </c>
      <c r="D12" t="inlineStr">
        <is>
          <t xml:space="preserve">Caixa 1 · spN00I7jN96</t>
        </is>
      </c>
      <c r="E12" t="inlineStr">
        <is>
          <t xml:space="preserve">Sonoff 4CHR3 interruptor automático 10A riel DIN</t>
        </is>
      </c>
      <c r="F12" t="inlineStr">
        <is>
          <t xml:space="preserve">B08G55ZKVM</t>
        </is>
      </c>
      <c r="G12" t="str" s="4">
        <f>HYPERLINK("https://www.amazon.es/dp/B08G55ZKVM","Ver na Amazon")</f>
        <v>Ver na Amazon</v>
      </c>
      <c r="H12" s="2">
        <v>34.16</v>
      </c>
      <c r="I12" s="2">
        <v>6.83</v>
      </c>
    </row>
    <row r="13">
      <c r="A13" t="inlineStr">
        <is>
          <t xml:space="preserve">spN00I7jN96</t>
        </is>
      </c>
      <c r="B13" t="inlineStr">
        <is>
          <t xml:space="preserve">Automóvel e moto 1 Caixa</t>
        </is>
      </c>
      <c r="C13" s="2">
        <v>265</v>
      </c>
      <c r="D13" t="inlineStr">
        <is>
          <t xml:space="preserve">Caixa 1 · spN00I7jN96</t>
        </is>
      </c>
      <c r="E13" t="inlineStr">
        <is>
          <t xml:space="preserve">Sonoff 4CHR3 interruptor automático 10A riel DIN</t>
        </is>
      </c>
      <c r="F13" t="inlineStr">
        <is>
          <t xml:space="preserve">B08G55ZKVM</t>
        </is>
      </c>
      <c r="G13" t="str" s="4">
        <f>HYPERLINK("https://www.amazon.es/dp/B08G55ZKVM","Ver na Amazon")</f>
        <v>Ver na Amazon</v>
      </c>
      <c r="H13" s="2">
        <v>34.16</v>
      </c>
      <c r="I13" s="2">
        <v>6.83</v>
      </c>
    </row>
    <row r="14">
      <c r="A14" t="inlineStr">
        <is>
          <t xml:space="preserve">spN00I7jN96</t>
        </is>
      </c>
      <c r="B14" t="inlineStr">
        <is>
          <t xml:space="preserve">Automóvel e moto 1 Caixa</t>
        </is>
      </c>
      <c r="C14" s="2">
        <v>265</v>
      </c>
      <c r="D14" t="inlineStr">
        <is>
          <t xml:space="preserve">Caixa 1 · spN00I7jN96</t>
        </is>
      </c>
      <c r="E14" t="inlineStr">
        <is>
          <t xml:space="preserve">Green Cell Pro inversor 150W 12V a 220V USB</t>
        </is>
      </c>
      <c r="F14" t="inlineStr">
        <is>
          <t xml:space="preserve">B08M92DJ81</t>
        </is>
      </c>
      <c r="G14" t="str" s="4">
        <f>HYPERLINK("https://www.amazon.es/dp/B08M92DJ81","Ver na Amazon")</f>
        <v>Ver na Amazon</v>
      </c>
      <c r="H14" s="2">
        <v>32.95</v>
      </c>
      <c r="I14" s="2">
        <v>6.59</v>
      </c>
    </row>
    <row r="15">
      <c r="A15" t="inlineStr">
        <is>
          <t xml:space="preserve">spN00I7jN96</t>
        </is>
      </c>
      <c r="B15" t="inlineStr">
        <is>
          <t xml:space="preserve">Automóvel e moto 1 Caixa</t>
        </is>
      </c>
      <c r="C15" s="2">
        <v>265</v>
      </c>
      <c r="D15" t="inlineStr">
        <is>
          <t xml:space="preserve">Caixa 1 · spN00I7jN96</t>
        </is>
      </c>
      <c r="E15" t="inlineStr">
        <is>
          <t xml:space="preserve">2 luces LED traseras 12V universal</t>
        </is>
      </c>
      <c r="F15" t="inlineStr">
        <is>
          <t xml:space="preserve">B01N5JUIC4</t>
        </is>
      </c>
      <c r="G15" t="str" s="4">
        <f>HYPERLINK("https://www.amazon.es/dp/B01N5JUIC4","Ver na Amazon")</f>
        <v>Ver na Amazon</v>
      </c>
      <c r="H15" s="2">
        <v>31.25</v>
      </c>
      <c r="I15" s="2">
        <v>6.25</v>
      </c>
    </row>
    <row r="16">
      <c r="A16" t="inlineStr">
        <is>
          <t xml:space="preserve">spN00I7jN96</t>
        </is>
      </c>
      <c r="B16" t="inlineStr">
        <is>
          <t xml:space="preserve">Automóvel e moto 1 Caixa</t>
        </is>
      </c>
      <c r="C16" s="2">
        <v>265</v>
      </c>
      <c r="D16" t="inlineStr">
        <is>
          <t xml:space="preserve">Caixa 1 · spN00I7jN96</t>
        </is>
      </c>
      <c r="E16" t="inlineStr">
        <is>
          <t xml:space="preserve">Trkimal árbol de levas carreras 125cc 150cc</t>
        </is>
      </c>
      <c r="F16" t="inlineStr">
        <is>
          <t xml:space="preserve">B0CNTNL833</t>
        </is>
      </c>
      <c r="G16" t="str" s="4">
        <f>HYPERLINK("https://www.amazon.es/dp/B0CNTNL833","Ver na Amazon")</f>
        <v>Ver na Amazon</v>
      </c>
      <c r="H16" s="2">
        <v>29.17</v>
      </c>
      <c r="I16" s="2">
        <v>5.82</v>
      </c>
    </row>
    <row r="17">
      <c r="A17" t="inlineStr">
        <is>
          <t xml:space="preserve">spN00I7jN96</t>
        </is>
      </c>
      <c r="B17" t="inlineStr">
        <is>
          <t xml:space="preserve">Automóvel e moto 1 Caixa</t>
        </is>
      </c>
      <c r="C17" s="2">
        <v>265</v>
      </c>
      <c r="D17" t="inlineStr">
        <is>
          <t xml:space="preserve">Caixa 1 · spN00I7jN96</t>
        </is>
      </c>
      <c r="E17" t="inlineStr">
        <is>
          <t xml:space="preserve">Riserva aplique pared led 16W 6500K 40cm negro</t>
        </is>
      </c>
      <c r="F17" t="inlineStr">
        <is>
          <t xml:space="preserve">B0BXXKRTF9</t>
        </is>
      </c>
      <c r="G17" t="str" s="4">
        <f>HYPERLINK("https://www.amazon.es/dp/B0BXXKRTF9","Ver na Amazon")</f>
        <v>Ver na Amazon</v>
      </c>
      <c r="H17" s="2">
        <v>27.9</v>
      </c>
      <c r="I17" s="2">
        <v>5.57</v>
      </c>
    </row>
    <row r="18">
      <c r="A18" t="inlineStr">
        <is>
          <t xml:space="preserve">spN00I7jN96</t>
        </is>
      </c>
      <c r="B18" t="inlineStr">
        <is>
          <t xml:space="preserve">Automóvel e moto 1 Caixa</t>
        </is>
      </c>
      <c r="C18" s="2">
        <v>265</v>
      </c>
      <c r="D18" t="inlineStr">
        <is>
          <t xml:space="preserve">Caixa 1 · spN00I7jN96</t>
        </is>
      </c>
      <c r="E18" t="inlineStr">
        <is>
          <t xml:space="preserve">Riserva Aplique pared led interior 16W negro</t>
        </is>
      </c>
      <c r="F18" t="inlineStr">
        <is>
          <t xml:space="preserve">B0BXXKRTF9</t>
        </is>
      </c>
      <c r="G18" t="str" s="4">
        <f>HYPERLINK("https://www.amazon.es/dp/B0BXXKRTF9","Ver na Amazon")</f>
        <v>Ver na Amazon</v>
      </c>
      <c r="H18" s="2">
        <v>27.9</v>
      </c>
      <c r="I18" s="2">
        <v>5.57</v>
      </c>
    </row>
    <row r="19">
      <c r="A19" t="inlineStr">
        <is>
          <t xml:space="preserve">spN00I7jN96</t>
        </is>
      </c>
      <c r="B19" t="inlineStr">
        <is>
          <t xml:space="preserve">Automóvel e moto 1 Caixa</t>
        </is>
      </c>
      <c r="C19" s="2">
        <v>265</v>
      </c>
      <c r="D19" t="inlineStr">
        <is>
          <t xml:space="preserve">Caixa 1 · spN00I7jN96</t>
        </is>
      </c>
      <c r="E19" t="inlineStr">
        <is>
          <t xml:space="preserve">KRASER KR6Y candado disco alarma 6mm amarillo</t>
        </is>
      </c>
      <c r="F19" t="inlineStr">
        <is>
          <t xml:space="preserve">B09MW8RFSY</t>
        </is>
      </c>
      <c r="G19" t="str" s="4">
        <f>HYPERLINK("https://www.amazon.es/dp/B09MW8RFSY","Ver na Amazon")</f>
        <v>Ver na Amazon</v>
      </c>
      <c r="H19" s="2">
        <v>27.53</v>
      </c>
      <c r="I19" s="2">
        <v>5.49</v>
      </c>
    </row>
    <row r="20">
      <c r="A20" t="inlineStr">
        <is>
          <t xml:space="preserve">spN00I7jN96</t>
        </is>
      </c>
      <c r="B20" t="inlineStr">
        <is>
          <t xml:space="preserve">Automóvel e moto 1 Caixa</t>
        </is>
      </c>
      <c r="C20" s="2">
        <v>265</v>
      </c>
      <c r="D20" t="inlineStr">
        <is>
          <t xml:space="preserve">Caixa 1 · spN00I7jN96</t>
        </is>
      </c>
      <c r="E20" t="inlineStr">
        <is>
          <t xml:space="preserve">Kayserena tapas centrales ruedas aluminio 75mm</t>
        </is>
      </c>
      <c r="F20" t="inlineStr">
        <is>
          <t xml:space="preserve">B0DC74KMJ3</t>
        </is>
      </c>
      <c r="G20" t="str" s="4">
        <f>HYPERLINK("https://www.amazon.es/dp/B0DC74KMJ3","Ver na Amazon")</f>
        <v>Ver na Amazon</v>
      </c>
      <c r="H20" s="2">
        <v>26.93</v>
      </c>
      <c r="I20" s="2">
        <v>5.37</v>
      </c>
    </row>
    <row r="21">
      <c r="A21" t="inlineStr">
        <is>
          <t xml:space="preserve">spN00I7jN96</t>
        </is>
      </c>
      <c r="B21" t="inlineStr">
        <is>
          <t xml:space="preserve">Automóvel e moto 1 Caixa</t>
        </is>
      </c>
      <c r="C21" s="2">
        <v>265</v>
      </c>
      <c r="D21" t="inlineStr">
        <is>
          <t xml:space="preserve">Caixa 1 · spN00I7jN96</t>
        </is>
      </c>
      <c r="E21" t="inlineStr">
        <is>
          <t xml:space="preserve">RD9 juego de caballetes / borriquetas</t>
        </is>
      </c>
      <c r="F21" t="inlineStr">
        <is>
          <t xml:space="preserve">B07DWTT4RN</t>
        </is>
      </c>
      <c r="G21" t="str" s="4">
        <f>HYPERLINK("https://www.amazon.es/dp/B07DWTT4RN","Ver na Amazon")</f>
        <v>Ver na Amazon</v>
      </c>
      <c r="H21" s="2">
        <v>25.99</v>
      </c>
      <c r="I21" s="2">
        <v>5.19</v>
      </c>
    </row>
    <row r="22">
      <c r="A22" t="inlineStr">
        <is>
          <t xml:space="preserve">spN00I7jN96</t>
        </is>
      </c>
      <c r="B22" t="inlineStr">
        <is>
          <t xml:space="preserve">Automóvel e moto 1 Caixa</t>
        </is>
      </c>
      <c r="C22" s="2">
        <v>265</v>
      </c>
      <c r="D22" t="inlineStr">
        <is>
          <t xml:space="preserve">Caixa 1 · spN00I7jN96</t>
        </is>
      </c>
      <c r="E22" t="inlineStr">
        <is>
          <t xml:space="preserve">HTLY SPR BNS-KTB Kit ventana 400cm sellado</t>
        </is>
      </c>
      <c r="F22" t="inlineStr">
        <is>
          <t xml:space="preserve">B0GRTBGHPN</t>
        </is>
      </c>
      <c r="G22" t="str" s="4">
        <f>HYPERLINK("https://www.amazon.es/dp/B0GRTBGHPN","Ver na Amazon")</f>
        <v>Ver na Amazon</v>
      </c>
      <c r="H22" s="2">
        <v>25.99</v>
      </c>
      <c r="I22" s="2">
        <v>5.19</v>
      </c>
    </row>
    <row r="23">
      <c r="A23" t="inlineStr">
        <is>
          <t xml:space="preserve">spN00I7jN96</t>
        </is>
      </c>
      <c r="B23" t="inlineStr">
        <is>
          <t xml:space="preserve">Automóvel e moto 1 Caixa</t>
        </is>
      </c>
      <c r="C23" s="2">
        <v>265</v>
      </c>
      <c r="D23" t="inlineStr">
        <is>
          <t xml:space="preserve">Caixa 1 · spN00I7jN96</t>
        </is>
      </c>
      <c r="E23" t="inlineStr">
        <is>
          <t xml:space="preserve">Turtle Wax Hybrid Solutions cera coche brillo</t>
        </is>
      </c>
      <c r="F23" t="inlineStr">
        <is>
          <t xml:space="preserve">B0833KPK78</t>
        </is>
      </c>
      <c r="G23" t="str" s="4">
        <f>HYPERLINK("https://www.amazon.es/dp/B0833KPK78","Ver na Amazon")</f>
        <v>Ver na Amazon</v>
      </c>
      <c r="H23" s="2">
        <v>24.99</v>
      </c>
      <c r="I23" s="2">
        <v>4.99</v>
      </c>
    </row>
    <row r="24">
      <c r="A24" t="inlineStr">
        <is>
          <t xml:space="preserve">spN00I7jN96</t>
        </is>
      </c>
      <c r="B24" t="inlineStr">
        <is>
          <t xml:space="preserve">Automóvel e moto 1 Caixa</t>
        </is>
      </c>
      <c r="C24" s="2">
        <v>265</v>
      </c>
      <c r="D24" t="inlineStr">
        <is>
          <t xml:space="preserve">Caixa 1 · spN00I7jN96</t>
        </is>
      </c>
      <c r="E24" t="inlineStr">
        <is>
          <t xml:space="preserve">Meguiar's G19216EU Ultimate Polish - Pulimento</t>
        </is>
      </c>
      <c r="F24" t="inlineStr">
        <is>
          <t xml:space="preserve">B006OZMI32</t>
        </is>
      </c>
      <c r="G24" t="str" s="4">
        <f>HYPERLINK("https://www.amazon.es/dp/B006OZMI32","Ver na Amazon")</f>
        <v>Ver na Amazon</v>
      </c>
      <c r="H24" s="2">
        <v>22.95</v>
      </c>
      <c r="I24" s="2">
        <v>4.58</v>
      </c>
    </row>
    <row r="25">
      <c r="A25" t="inlineStr">
        <is>
          <t xml:space="preserve">spN00I7jN96</t>
        </is>
      </c>
      <c r="B25" t="inlineStr">
        <is>
          <t xml:space="preserve">Automóvel e moto 1 Caixa</t>
        </is>
      </c>
      <c r="C25" s="2">
        <v>265</v>
      </c>
      <c r="D25" t="inlineStr">
        <is>
          <t xml:space="preserve">Caixa 1 · spN00I7jN96</t>
        </is>
      </c>
      <c r="E25" t="inlineStr">
        <is>
          <t xml:space="preserve">MOES módulo interruptor cortina inteligente ZigBee</t>
        </is>
      </c>
      <c r="F25" t="inlineStr">
        <is>
          <t xml:space="preserve">B091CZ4L4W</t>
        </is>
      </c>
      <c r="G25" t="str" s="4">
        <f>HYPERLINK("https://www.amazon.es/dp/B091CZ4L4W","Ver na Amazon")</f>
        <v>Ver na Amazon</v>
      </c>
      <c r="H25" s="2">
        <v>20.99</v>
      </c>
      <c r="I25" s="2">
        <v>4.19</v>
      </c>
    </row>
    <row r="26">
      <c r="A26" t="inlineStr">
        <is>
          <t xml:space="preserve">spN00I7jN96</t>
        </is>
      </c>
      <c r="B26" t="inlineStr">
        <is>
          <t xml:space="preserve">Automóvel e moto 1 Caixa</t>
        </is>
      </c>
      <c r="C26" s="2">
        <v>265</v>
      </c>
      <c r="D26" t="inlineStr">
        <is>
          <t xml:space="preserve">Caixa 1 · spN00I7jN96</t>
        </is>
      </c>
      <c r="E26" t="inlineStr">
        <is>
          <t xml:space="preserve">Febi Bilstein 39515 Bujías de Incandescencia</t>
        </is>
      </c>
      <c r="F26" t="inlineStr">
        <is>
          <t xml:space="preserve">B00FZGN9VQ</t>
        </is>
      </c>
      <c r="G26" t="str" s="4">
        <f>HYPERLINK("https://www.amazon.es/dp/B00FZGN9VQ","Ver na Amazon")</f>
        <v>Ver na Amazon</v>
      </c>
      <c r="H26" s="2">
        <v>20.74</v>
      </c>
      <c r="I26" s="2">
        <v>4.14</v>
      </c>
    </row>
    <row r="27">
      <c r="A27" t="inlineStr">
        <is>
          <t xml:space="preserve">spN00I7jN96</t>
        </is>
      </c>
      <c r="B27" t="inlineStr">
        <is>
          <t xml:space="preserve">Automóvel e moto 1 Caixa</t>
        </is>
      </c>
      <c r="C27" s="2">
        <v>265</v>
      </c>
      <c r="D27" t="inlineStr">
        <is>
          <t xml:space="preserve">Caixa 1 · spN00I7jN96</t>
        </is>
      </c>
      <c r="E27" t="inlineStr">
        <is>
          <t xml:space="preserve">ERRECOM AdBlue 10L aditivo urea diésel</t>
        </is>
      </c>
      <c r="F27" t="inlineStr">
        <is>
          <t xml:space="preserve">B0DPXNW8W9</t>
        </is>
      </c>
      <c r="G27" t="str" s="4">
        <f>HYPERLINK("https://www.amazon.es/dp/B0DPXNW8W9","Ver na Amazon")</f>
        <v>Ver na Amazon</v>
      </c>
      <c r="H27" s="2">
        <v>19.69</v>
      </c>
      <c r="I27" s="2">
        <v>3.93</v>
      </c>
    </row>
    <row r="28">
      <c r="A28" t="inlineStr">
        <is>
          <t xml:space="preserve">spN00I7jN96</t>
        </is>
      </c>
      <c r="B28" t="inlineStr">
        <is>
          <t xml:space="preserve">Automóvel e moto 1 Caixa</t>
        </is>
      </c>
      <c r="C28" s="2">
        <v>265</v>
      </c>
      <c r="D28" t="inlineStr">
        <is>
          <t xml:space="preserve">Caixa 1 · spN00I7jN96</t>
        </is>
      </c>
      <c r="E28" t="inlineStr">
        <is>
          <t xml:space="preserve">RD9 gato hidráulico botella 2 tn</t>
        </is>
      </c>
      <c r="F28" t="inlineStr">
        <is>
          <t xml:space="preserve">B07DWHP9N3</t>
        </is>
      </c>
      <c r="G28" t="str" s="4">
        <f>HYPERLINK("https://www.amazon.es/dp/B07DWHP9N3","Ver na Amazon")</f>
        <v>Ver na Amazon</v>
      </c>
      <c r="H28" s="2">
        <v>17.8</v>
      </c>
      <c r="I28" s="2">
        <v>3.55</v>
      </c>
    </row>
    <row r="29">
      <c r="A29" t="inlineStr">
        <is>
          <t xml:space="preserve">spN00I7jN96</t>
        </is>
      </c>
      <c r="B29" t="inlineStr">
        <is>
          <t xml:space="preserve">Automóvel e moto 1 Caixa</t>
        </is>
      </c>
      <c r="C29" s="2">
        <v>265</v>
      </c>
      <c r="D29" t="inlineStr">
        <is>
          <t xml:space="preserve">Caixa 1 · spN00I7jN96</t>
        </is>
      </c>
      <c r="E29" t="inlineStr">
        <is>
          <t xml:space="preserve">NICE NICINTI2G Era Inti - Transmisor (2 canales,</t>
        </is>
      </c>
      <c r="F29" t="inlineStr">
        <is>
          <t xml:space="preserve">B00I7NUGSI</t>
        </is>
      </c>
      <c r="G29" t="str" s="4">
        <f>HYPERLINK("https://www.amazon.es/dp/B00I7NUGSI","Ver na Amazon")</f>
        <v>Ver na Amazon</v>
      </c>
      <c r="H29" s="2">
        <v>17.15</v>
      </c>
      <c r="I29" s="2">
        <v>3.42</v>
      </c>
    </row>
    <row r="30">
      <c r="A30" t="inlineStr">
        <is>
          <t xml:space="preserve">spN00I7jN96</t>
        </is>
      </c>
      <c r="B30" t="inlineStr">
        <is>
          <t xml:space="preserve">Automóvel e moto 1 Caixa</t>
        </is>
      </c>
      <c r="C30" s="2">
        <v>265</v>
      </c>
      <c r="D30" t="inlineStr">
        <is>
          <t xml:space="preserve">Caixa 1 · spN00I7jN96</t>
        </is>
      </c>
      <c r="E30" t="inlineStr">
        <is>
          <t xml:space="preserve">Mars Gaming MF-3DPROX2 ventiladores PC ARGB</t>
        </is>
      </c>
      <c r="F30" t="inlineStr">
        <is>
          <t xml:space="preserve">B0F3DFCX73</t>
        </is>
      </c>
      <c r="G30" t="str" s="4">
        <f>HYPERLINK("https://www.amazon.es/dp/B0F3DFCX73","Ver na Amazon")</f>
        <v>Ver na Amazon</v>
      </c>
      <c r="H30" s="2">
        <v>15.5</v>
      </c>
      <c r="I30" s="2">
        <v>3.09</v>
      </c>
    </row>
    <row r="31">
      <c r="A31" t="inlineStr">
        <is>
          <t xml:space="preserve">spN00I7jN96</t>
        </is>
      </c>
      <c r="B31" t="inlineStr">
        <is>
          <t xml:space="preserve">Automóvel e moto 1 Caixa</t>
        </is>
      </c>
      <c r="C31" s="2">
        <v>265</v>
      </c>
      <c r="D31" t="inlineStr">
        <is>
          <t xml:space="preserve">Caixa 1 · spN00I7jN96</t>
        </is>
      </c>
      <c r="E31" t="inlineStr">
        <is>
          <t xml:space="preserve">BassMotor Fortify Board 500ml limpiador coche</t>
        </is>
      </c>
      <c r="F31" t="inlineStr">
        <is>
          <t xml:space="preserve">B08VKJWTM2</t>
        </is>
      </c>
      <c r="G31" t="str" s="4">
        <f>HYPERLINK("https://www.amazon.es/dp/B08VKJWTM2","Ver na Amazon")</f>
        <v>Ver na Amazon</v>
      </c>
      <c r="H31" s="2">
        <v>14.99</v>
      </c>
      <c r="I31" s="2">
        <v>2.99</v>
      </c>
    </row>
    <row r="32">
      <c r="A32" t="inlineStr">
        <is>
          <t xml:space="preserve">spN00I7jN96</t>
        </is>
      </c>
      <c r="B32" t="inlineStr">
        <is>
          <t xml:space="preserve">Automóvel e moto 1 Caixa</t>
        </is>
      </c>
      <c r="C32" s="2">
        <v>265</v>
      </c>
      <c r="D32" t="inlineStr">
        <is>
          <t xml:space="preserve">Caixa 1 · spN00I7jN96</t>
        </is>
      </c>
      <c r="E32" t="inlineStr">
        <is>
          <t xml:space="preserve">Unitec 10331 - Estribo para Soporte de Remolque</t>
        </is>
      </c>
      <c r="F32" t="inlineStr">
        <is>
          <t xml:space="preserve">B005DDUSZQ</t>
        </is>
      </c>
      <c r="G32" t="str" s="4">
        <f>HYPERLINK("https://www.amazon.es/dp/B005DDUSZQ","Ver na Amazon")</f>
        <v>Ver na Amazon</v>
      </c>
      <c r="H32" s="2">
        <v>13.23</v>
      </c>
      <c r="I32" s="2">
        <v>2.64</v>
      </c>
    </row>
    <row r="33">
      <c r="A33" t="inlineStr">
        <is>
          <t xml:space="preserve">spN00I7jN96</t>
        </is>
      </c>
      <c r="B33" t="inlineStr">
        <is>
          <t xml:space="preserve">Automóvel e moto 1 Caixa</t>
        </is>
      </c>
      <c r="C33" s="2">
        <v>265</v>
      </c>
      <c r="D33" t="inlineStr">
        <is>
          <t xml:space="preserve">Caixa 1 · spN00I7jN96</t>
        </is>
      </c>
      <c r="E33" t="inlineStr">
        <is>
          <t xml:space="preserve">BassMotor Dark Shadow 500ml abrillantador plástico</t>
        </is>
      </c>
      <c r="F33" t="inlineStr">
        <is>
          <t xml:space="preserve">B08NFBN51Y</t>
        </is>
      </c>
      <c r="G33" t="str" s="4">
        <f>HYPERLINK("https://www.amazon.es/dp/B08NFBN51Y","Ver na Amazon")</f>
        <v>Ver na Amazon</v>
      </c>
      <c r="H33" s="2">
        <v>11.5</v>
      </c>
      <c r="I33" s="2">
        <v>2.29</v>
      </c>
    </row>
    <row r="34">
      <c r="A34" t="inlineStr">
        <is>
          <t xml:space="preserve">spN00I7jN96</t>
        </is>
      </c>
      <c r="B34" t="inlineStr">
        <is>
          <t xml:space="preserve">Automóvel e moto 1 Caixa</t>
        </is>
      </c>
      <c r="C34" s="2">
        <v>265</v>
      </c>
      <c r="D34" t="inlineStr">
        <is>
          <t xml:space="preserve">Caixa 1 · spN00I7jN96</t>
        </is>
      </c>
      <c r="E34" t="inlineStr">
        <is>
          <t xml:space="preserve">Garza Smart Bombilla LED Zigbee E14 5W</t>
        </is>
      </c>
      <c r="F34" t="inlineStr">
        <is>
          <t xml:space="preserve">B09XJ58N8Q</t>
        </is>
      </c>
      <c r="G34" t="str" s="4">
        <f>HYPERLINK("https://www.amazon.es/dp/B09XJ58N8Q","Ver na Amazon")</f>
        <v>Ver na Amazon</v>
      </c>
      <c r="H34" s="2">
        <v>9.99</v>
      </c>
      <c r="I34" s="2">
        <v>1.99</v>
      </c>
    </row>
    <row r="35">
      <c r="A35" t="inlineStr">
        <is>
          <t xml:space="preserve">spN00I7jN96</t>
        </is>
      </c>
      <c r="B35" t="inlineStr">
        <is>
          <t xml:space="preserve">Automóvel e moto 1 Caixa</t>
        </is>
      </c>
      <c r="C35" s="2">
        <v>265</v>
      </c>
      <c r="D35" t="inlineStr">
        <is>
          <t xml:space="preserve">Caixa 1 · spN00I7jN96</t>
        </is>
      </c>
      <c r="E35" t="inlineStr">
        <is>
          <t xml:space="preserve">Febi bilstein 17799 Culatas</t>
        </is>
      </c>
      <c r="F35" t="inlineStr">
        <is>
          <t xml:space="preserve">B0068M7AZC</t>
        </is>
      </c>
      <c r="G35" t="str" s="4">
        <f>HYPERLINK("https://www.amazon.es/dp/B0068M7AZC","Ver na Amazon")</f>
        <v>Ver na Amazon</v>
      </c>
      <c r="H35" s="2">
        <v>9.9</v>
      </c>
      <c r="I35" s="2">
        <v>1.97</v>
      </c>
    </row>
  </sheetData>
  <autoFilter ref="A1:I35"/>
</worksheet>
</file>