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spNGQTT384X</t>
        </is>
      </c>
      <c r="B2" t="inlineStr">
        <is>
          <t xml:space="preserve">Automóvel e moto 1 Caixa</t>
        </is>
      </c>
      <c r="C2" s="3">
        <v>20</v>
      </c>
      <c r="D2" s="2">
        <v>1067.84</v>
      </c>
      <c r="E2" s="2">
        <v>203</v>
      </c>
      <c r="F2" t="str" s="4">
        <f>HYPERLINK("https://reusalia.es/pt/lotes/spNGQTT384X","https://reusalia.es/pt/lotes/spNGQTT384X")</f>
        <v>https://reusalia.es/pt/lotes/spNGQTT384X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spNGQTT384X</t>
        </is>
      </c>
      <c r="B2" t="inlineStr">
        <is>
          <t xml:space="preserve">Automóvel e moto 1 Caixa</t>
        </is>
      </c>
      <c r="C2" s="2">
        <v>203</v>
      </c>
      <c r="D2" t="inlineStr">
        <is>
          <t xml:space="preserve">Caixa 1 · spNGQTT384X</t>
        </is>
      </c>
      <c r="E2" t="inlineStr">
        <is>
          <t xml:space="preserve">Valeo KC88 compresor aire acondicionado 110mm</t>
        </is>
      </c>
      <c r="F2" t="inlineStr">
        <is>
          <t xml:space="preserve">B0068MBWFG</t>
        </is>
      </c>
      <c r="G2" t="str" s="4">
        <f>HYPERLINK("https://www.amazon.es/dp/B0068MBWFG","Ver na Amazon")</f>
        <v>Ver na Amazon</v>
      </c>
      <c r="H2" s="2">
        <v>299.31</v>
      </c>
      <c r="I2" s="2">
        <v>56.9</v>
      </c>
    </row>
    <row r="3">
      <c r="A3" t="inlineStr">
        <is>
          <t xml:space="preserve">spNGQTT384X</t>
        </is>
      </c>
      <c r="B3" t="inlineStr">
        <is>
          <t xml:space="preserve">Automóvel e moto 1 Caixa</t>
        </is>
      </c>
      <c r="C3" s="2">
        <v>203</v>
      </c>
      <c r="D3" t="inlineStr">
        <is>
          <t xml:space="preserve">Caixa 1 · spNGQTT384X</t>
        </is>
      </c>
      <c r="E3" t="inlineStr">
        <is>
          <t xml:space="preserve">Sparco Nitro Petter zapatillas mecánico 43</t>
        </is>
      </c>
      <c r="F3" t="inlineStr">
        <is>
          <t xml:space="preserve">B07NDL6QPH</t>
        </is>
      </c>
      <c r="G3" t="str" s="4">
        <f>HYPERLINK("https://www.amazon.es/dp/B07NDL6QPH","Ver na Amazon")</f>
        <v>Ver na Amazon</v>
      </c>
      <c r="H3" s="2">
        <v>106.99</v>
      </c>
      <c r="I3" s="2">
        <v>20.34</v>
      </c>
    </row>
    <row r="4">
      <c r="A4" t="inlineStr">
        <is>
          <t xml:space="preserve">spNGQTT384X</t>
        </is>
      </c>
      <c r="B4" t="inlineStr">
        <is>
          <t xml:space="preserve">Automóvel e moto 1 Caixa</t>
        </is>
      </c>
      <c r="C4" s="2">
        <v>203</v>
      </c>
      <c r="D4" t="inlineStr">
        <is>
          <t xml:space="preserve">Caixa 1 · spNGQTT384X</t>
        </is>
      </c>
      <c r="E4" t="inlineStr">
        <is>
          <t xml:space="preserve">Sailnovo cofre techo coche impermeable 580L</t>
        </is>
      </c>
      <c r="F4" t="inlineStr">
        <is>
          <t xml:space="preserve">B0CHRYVC75</t>
        </is>
      </c>
      <c r="G4" t="str" s="4">
        <f>HYPERLINK("https://www.amazon.es/dp/B0CHRYVC75","Ver na Amazon")</f>
        <v>Ver na Amazon</v>
      </c>
      <c r="H4" s="2">
        <v>101.78</v>
      </c>
      <c r="I4" s="2">
        <v>19.35</v>
      </c>
    </row>
    <row r="5">
      <c r="A5" t="inlineStr">
        <is>
          <t xml:space="preserve">spNGQTT384X</t>
        </is>
      </c>
      <c r="B5" t="inlineStr">
        <is>
          <t xml:space="preserve">Automóvel e moto 1 Caixa</t>
        </is>
      </c>
      <c r="C5" s="2">
        <v>203</v>
      </c>
      <c r="D5" t="inlineStr">
        <is>
          <t xml:space="preserve">Caixa 1 · spNGQTT384X</t>
        </is>
      </c>
      <c r="E5" t="inlineStr">
        <is>
          <t xml:space="preserve">Extech MO50 medidor humedad madera compacto</t>
        </is>
      </c>
      <c r="F5" t="inlineStr">
        <is>
          <t xml:space="preserve">B011BLHBBM</t>
        </is>
      </c>
      <c r="G5" t="str" s="4">
        <f>HYPERLINK("https://www.amazon.es/dp/B011BLHBBM","Ver na Amazon")</f>
        <v>Ver na Amazon</v>
      </c>
      <c r="H5" s="2">
        <v>76.06</v>
      </c>
      <c r="I5" s="2">
        <v>14.46</v>
      </c>
    </row>
    <row r="6">
      <c r="A6" t="inlineStr">
        <is>
          <t xml:space="preserve">spNGQTT384X</t>
        </is>
      </c>
      <c r="B6" t="inlineStr">
        <is>
          <t xml:space="preserve">Automóvel e moto 1 Caixa</t>
        </is>
      </c>
      <c r="C6" s="2">
        <v>203</v>
      </c>
      <c r="D6" t="inlineStr">
        <is>
          <t xml:space="preserve">Caixa 1 · spNGQTT384X</t>
        </is>
      </c>
      <c r="E6" t="inlineStr">
        <is>
          <t xml:space="preserve">Amortiguadores 350mm resortes alto rendimiento</t>
        </is>
      </c>
      <c r="F6" t="inlineStr">
        <is>
          <t xml:space="preserve">B0DZGFK6H1</t>
        </is>
      </c>
      <c r="G6" t="str" s="4">
        <f>HYPERLINK("https://www.amazon.es/dp/B0DZGFK6H1","Ver na Amazon")</f>
        <v>Ver na Amazon</v>
      </c>
      <c r="H6" s="2">
        <v>74.98</v>
      </c>
      <c r="I6" s="2">
        <v>14.26</v>
      </c>
    </row>
    <row r="7">
      <c r="A7" t="inlineStr">
        <is>
          <t xml:space="preserve">spNGQTT384X</t>
        </is>
      </c>
      <c r="B7" t="inlineStr">
        <is>
          <t xml:space="preserve">Automóvel e moto 1 Caixa</t>
        </is>
      </c>
      <c r="C7" s="2">
        <v>203</v>
      </c>
      <c r="D7" t="inlineStr">
        <is>
          <t xml:space="preserve">Caixa 1 · spNGQTT384X</t>
        </is>
      </c>
      <c r="E7" t="inlineStr">
        <is>
          <t xml:space="preserve">Amazon Basics bolsa portaequipajes 425L negra</t>
        </is>
      </c>
      <c r="F7" t="inlineStr">
        <is>
          <t xml:space="preserve">B072ZHRDMZ</t>
        </is>
      </c>
      <c r="G7" t="str" s="4">
        <f>HYPERLINK("https://www.amazon.es/dp/B072ZHRDMZ","Ver na Amazon")</f>
        <v>Ver na Amazon</v>
      </c>
      <c r="H7" s="2">
        <v>52.53</v>
      </c>
      <c r="I7" s="2">
        <v>9.99</v>
      </c>
    </row>
    <row r="8">
      <c r="A8" t="inlineStr">
        <is>
          <t xml:space="preserve">spNGQTT384X</t>
        </is>
      </c>
      <c r="B8" t="inlineStr">
        <is>
          <t xml:space="preserve">Automóvel e moto 1 Caixa</t>
        </is>
      </c>
      <c r="C8" s="2">
        <v>203</v>
      </c>
      <c r="D8" t="inlineStr">
        <is>
          <t xml:space="preserve">Caixa 1 · spNGQTT384X</t>
        </is>
      </c>
      <c r="E8" t="inlineStr">
        <is>
          <t xml:space="preserve">Nitro YTX7A-BS 12V 6Ah batería gel scooter</t>
        </is>
      </c>
      <c r="F8" t="inlineStr">
        <is>
          <t xml:space="preserve">B0754HYZFK</t>
        </is>
      </c>
      <c r="G8" t="str" s="4">
        <f>HYPERLINK("https://www.amazon.es/dp/B0754HYZFK","Ver na Amazon")</f>
        <v>Ver na Amazon</v>
      </c>
      <c r="H8" s="2">
        <v>47.8</v>
      </c>
      <c r="I8" s="2">
        <v>9.09</v>
      </c>
    </row>
    <row r="9">
      <c r="A9" t="inlineStr">
        <is>
          <t xml:space="preserve">spNGQTT384X</t>
        </is>
      </c>
      <c r="B9" t="inlineStr">
        <is>
          <t xml:space="preserve">Automóvel e moto 1 Caixa</t>
        </is>
      </c>
      <c r="C9" s="2">
        <v>203</v>
      </c>
      <c r="D9" t="inlineStr">
        <is>
          <t xml:space="preserve">Caixa 1 · spNGQTT384X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HYPERLINK("https://www.amazon.es/dp/B0828L4H1P","Ver na Amazon")</f>
        <v>Ver na Amazon</v>
      </c>
      <c r="H9" s="2">
        <v>45.83</v>
      </c>
      <c r="I9" s="2">
        <v>8.72</v>
      </c>
    </row>
    <row r="10">
      <c r="A10" t="inlineStr">
        <is>
          <t xml:space="preserve">spNGQTT384X</t>
        </is>
      </c>
      <c r="B10" t="inlineStr">
        <is>
          <t xml:space="preserve">Automóvel e moto 1 Caixa</t>
        </is>
      </c>
      <c r="C10" s="2">
        <v>203</v>
      </c>
      <c r="D10" t="inlineStr">
        <is>
          <t xml:space="preserve">Caixa 1 · spNGQTT384X</t>
        </is>
      </c>
      <c r="E10" t="inlineStr">
        <is>
          <t xml:space="preserve">Sellador Nylog RT201B para juntas y tuercas</t>
        </is>
      </c>
      <c r="F10" t="inlineStr">
        <is>
          <t xml:space="preserve">B008HOSQQQ</t>
        </is>
      </c>
      <c r="G10" t="str" s="4">
        <f>HYPERLINK("https://www.amazon.es/dp/B008HOSQQQ","Ver na Amazon")</f>
        <v>Ver na Amazon</v>
      </c>
      <c r="H10" s="2">
        <v>44.07</v>
      </c>
      <c r="I10" s="2">
        <v>8.38</v>
      </c>
    </row>
    <row r="11">
      <c r="A11" t="inlineStr">
        <is>
          <t xml:space="preserve">spNGQTT384X</t>
        </is>
      </c>
      <c r="B11" t="inlineStr">
        <is>
          <t xml:space="preserve">Automóvel e moto 1 Caixa</t>
        </is>
      </c>
      <c r="C11" s="2">
        <v>203</v>
      </c>
      <c r="D11" t="inlineStr">
        <is>
          <t xml:space="preserve">Caixa 1 · spNGQTT384X</t>
        </is>
      </c>
      <c r="E11" t="inlineStr">
        <is>
          <t xml:space="preserve">Bosch set 19 brocas helicoidales metal</t>
        </is>
      </c>
      <c r="F11" t="inlineStr">
        <is>
          <t xml:space="preserve">B008L099OE</t>
        </is>
      </c>
      <c r="G11" t="str" s="4">
        <f>HYPERLINK("https://www.amazon.es/dp/B008L099OE","Ver na Amazon")</f>
        <v>Ver na Amazon</v>
      </c>
      <c r="H11" s="2">
        <v>29.1</v>
      </c>
      <c r="I11" s="2">
        <v>5.54</v>
      </c>
    </row>
    <row r="12">
      <c r="A12" t="inlineStr">
        <is>
          <t xml:space="preserve">spNGQTT384X</t>
        </is>
      </c>
      <c r="B12" t="inlineStr">
        <is>
          <t xml:space="preserve">Automóvel e moto 1 Caixa</t>
        </is>
      </c>
      <c r="C12" s="2">
        <v>203</v>
      </c>
      <c r="D12" t="inlineStr">
        <is>
          <t xml:space="preserve">Caixa 1 · spNGQTT384X</t>
        </is>
      </c>
      <c r="E12" t="inlineStr">
        <is>
          <t xml:space="preserve">BOSCH sensor presión tubo Saugrohrdruck</t>
        </is>
      </c>
      <c r="F12" t="inlineStr">
        <is>
          <t xml:space="preserve">B00BL74HKK</t>
        </is>
      </c>
      <c r="G12" t="str" s="4">
        <f>HYPERLINK("https://www.amazon.es/dp/B00BL74HKK","Ver na Amazon")</f>
        <v>Ver na Amazon</v>
      </c>
      <c r="H12" s="2">
        <v>28.46</v>
      </c>
      <c r="I12" s="2">
        <v>5.42</v>
      </c>
    </row>
    <row r="13">
      <c r="A13" t="inlineStr">
        <is>
          <t xml:space="preserve">spNGQTT384X</t>
        </is>
      </c>
      <c r="B13" t="inlineStr">
        <is>
          <t xml:space="preserve">Automóvel e moto 1 Caixa</t>
        </is>
      </c>
      <c r="C13" s="2">
        <v>203</v>
      </c>
      <c r="D13" t="inlineStr">
        <is>
          <t xml:space="preserve">Caixa 1 · spNGQTT384X</t>
        </is>
      </c>
      <c r="E13" t="inlineStr">
        <is>
          <t xml:space="preserve">Batería moto CARTEC YTX5L-BS 5Ah 12V Gel</t>
        </is>
      </c>
      <c r="F13" t="inlineStr">
        <is>
          <t xml:space="preserve">B08XQR3KZX</t>
        </is>
      </c>
      <c r="G13" t="str" s="4">
        <f>HYPERLINK("https://www.amazon.es/dp/B08XQR3KZX","Ver na Amazon")</f>
        <v>Ver na Amazon</v>
      </c>
      <c r="H13" s="2">
        <v>25.99</v>
      </c>
      <c r="I13" s="2">
        <v>4.95</v>
      </c>
    </row>
    <row r="14">
      <c r="A14" t="inlineStr">
        <is>
          <t xml:space="preserve">spNGQTT384X</t>
        </is>
      </c>
      <c r="B14" t="inlineStr">
        <is>
          <t xml:space="preserve">Automóvel e moto 1 Caixa</t>
        </is>
      </c>
      <c r="C14" s="2">
        <v>203</v>
      </c>
      <c r="D14" t="inlineStr">
        <is>
          <t xml:space="preserve">Caixa 1 · spNGQTT384X</t>
        </is>
      </c>
      <c r="E14" t="inlineStr">
        <is>
          <t xml:space="preserve">Sixtol SX Bottle Jack 4t compacto 18cm</t>
        </is>
      </c>
      <c r="F14" t="inlineStr">
        <is>
          <t xml:space="preserve">B0CVBG64HS</t>
        </is>
      </c>
      <c r="G14" t="str" s="4">
        <f>HYPERLINK("https://www.amazon.es/dp/B0CVBG64HS","Ver na Amazon")</f>
        <v>Ver na Amazon</v>
      </c>
      <c r="H14" s="2">
        <v>25.82</v>
      </c>
      <c r="I14" s="2">
        <v>4.9</v>
      </c>
    </row>
    <row r="15">
      <c r="A15" t="inlineStr">
        <is>
          <t xml:space="preserve">spNGQTT384X</t>
        </is>
      </c>
      <c r="B15" t="inlineStr">
        <is>
          <t xml:space="preserve">Automóvel e moto 1 Caixa</t>
        </is>
      </c>
      <c r="C15" s="2">
        <v>203</v>
      </c>
      <c r="D15" t="inlineStr">
        <is>
          <t xml:space="preserve">Caixa 1 · spNGQTT384X</t>
        </is>
      </c>
      <c r="E15" t="inlineStr">
        <is>
          <t xml:space="preserve">Febi bilstein juego pastillas freno 16042</t>
        </is>
      </c>
      <c r="F15" t="inlineStr">
        <is>
          <t xml:space="preserve">B006DHV95Y</t>
        </is>
      </c>
      <c r="G15" t="str" s="4">
        <f>HYPERLINK("https://www.amazon.es/dp/B006DHV95Y","Ver na Amazon")</f>
        <v>Ver na Amazon</v>
      </c>
      <c r="H15" s="2">
        <v>22.02</v>
      </c>
      <c r="I15" s="2">
        <v>4.18</v>
      </c>
    </row>
    <row r="16">
      <c r="A16" t="inlineStr">
        <is>
          <t xml:space="preserve">spNGQTT384X</t>
        </is>
      </c>
      <c r="B16" t="inlineStr">
        <is>
          <t xml:space="preserve">Automóvel e moto 1 Caixa</t>
        </is>
      </c>
      <c r="C16" s="2">
        <v>203</v>
      </c>
      <c r="D16" t="inlineStr">
        <is>
          <t xml:space="preserve">Caixa 1 · spNGQTT384X</t>
        </is>
      </c>
      <c r="E16" t="inlineStr">
        <is>
          <t xml:space="preserve">Bosch pastillas freno disco recambio 0986494387</t>
        </is>
      </c>
      <c r="F16" t="inlineStr">
        <is>
          <t xml:space="preserve">B00BHLBEEW</t>
        </is>
      </c>
      <c r="G16" t="str" s="4">
        <f>HYPERLINK("https://www.amazon.es/dp/B00BHLBEEW","Ver na Amazon")</f>
        <v>Ver na Amazon</v>
      </c>
      <c r="H16" s="2">
        <v>21.38</v>
      </c>
      <c r="I16" s="2">
        <v>4.06</v>
      </c>
    </row>
    <row r="17">
      <c r="A17" t="inlineStr">
        <is>
          <t xml:space="preserve">spNGQTT384X</t>
        </is>
      </c>
      <c r="B17" t="inlineStr">
        <is>
          <t xml:space="preserve">Automóvel e moto 1 Caixa</t>
        </is>
      </c>
      <c r="C17" s="2">
        <v>203</v>
      </c>
      <c r="D17" t="inlineStr">
        <is>
          <t xml:space="preserve">Caixa 1 · spNGQTT384X</t>
        </is>
      </c>
      <c r="E17" t="inlineStr">
        <is>
          <t xml:space="preserve">Nice INTI2B transmisor 2 canales 433,92MHz azul</t>
        </is>
      </c>
      <c r="F17" t="inlineStr">
        <is>
          <t xml:space="preserve">B00HH4V2R2</t>
        </is>
      </c>
      <c r="G17" t="str" s="4">
        <f>HYPERLINK("https://www.amazon.es/dp/B00HH4V2R2","Ver na Amazon")</f>
        <v>Ver na Amazon</v>
      </c>
      <c r="H17" s="2">
        <v>16.5</v>
      </c>
      <c r="I17" s="2">
        <v>3.13</v>
      </c>
    </row>
    <row r="18">
      <c r="A18" t="inlineStr">
        <is>
          <t xml:space="preserve">spNGQTT384X</t>
        </is>
      </c>
      <c r="B18" t="inlineStr">
        <is>
          <t xml:space="preserve">Automóvel e moto 1 Caixa</t>
        </is>
      </c>
      <c r="C18" s="2">
        <v>203</v>
      </c>
      <c r="D18" t="inlineStr">
        <is>
          <t xml:space="preserve">Caixa 1 · spNGQTT384X</t>
        </is>
      </c>
      <c r="E18" t="inlineStr">
        <is>
          <t xml:space="preserve">Vicma espejo Vespa Bordon 105mm izquierdo</t>
        </is>
      </c>
      <c r="F18" t="inlineStr">
        <is>
          <t xml:space="preserve">B00PB4ID86</t>
        </is>
      </c>
      <c r="G18" t="str" s="4">
        <f>HYPERLINK("https://www.amazon.es/dp/B00PB4ID86","Ver na Amazon")</f>
        <v>Ver na Amazon</v>
      </c>
      <c r="H18" s="2">
        <v>15.96</v>
      </c>
      <c r="I18" s="2">
        <v>3.03</v>
      </c>
    </row>
    <row r="19">
      <c r="A19" t="inlineStr">
        <is>
          <t xml:space="preserve">spNGQTT384X</t>
        </is>
      </c>
      <c r="B19" t="inlineStr">
        <is>
          <t xml:space="preserve">Automóvel e moto 1 Caixa</t>
        </is>
      </c>
      <c r="C19" s="2">
        <v>203</v>
      </c>
      <c r="D19" t="inlineStr">
        <is>
          <t xml:space="preserve">Caixa 1 · spNGQTT384X</t>
        </is>
      </c>
      <c r="E19" t="inlineStr">
        <is>
          <t xml:space="preserve">Vinabo temporizador digital enchufe LCD</t>
        </is>
      </c>
      <c r="F19" t="inlineStr">
        <is>
          <t xml:space="preserve">B0CKMM8CGY</t>
        </is>
      </c>
      <c r="G19" t="str" s="4">
        <f>HYPERLINK("https://www.amazon.es/dp/B0CKMM8CGY","Ver na Amazon")</f>
        <v>Ver na Amazon</v>
      </c>
      <c r="H19" s="2">
        <v>12.99</v>
      </c>
      <c r="I19" s="2">
        <v>2.46</v>
      </c>
    </row>
    <row r="20">
      <c r="A20" t="inlineStr">
        <is>
          <t xml:space="preserve">spNGQTT384X</t>
        </is>
      </c>
      <c r="B20" t="inlineStr">
        <is>
          <t xml:space="preserve">Automóvel e moto 1 Caixa</t>
        </is>
      </c>
      <c r="C20" s="2">
        <v>203</v>
      </c>
      <c r="D20" t="inlineStr">
        <is>
          <t xml:space="preserve">Caixa 1 · spNGQTT384X</t>
        </is>
      </c>
      <c r="E20" t="inlineStr">
        <is>
          <t xml:space="preserve">Healthkeep báscula digital 180kg negra 26x26cm</t>
        </is>
      </c>
      <c r="F20" t="inlineStr">
        <is>
          <t xml:space="preserve">B0CJ3BNRTG</t>
        </is>
      </c>
      <c r="G20" t="str" s="4">
        <f>HYPERLINK("https://www.amazon.es/dp/B0CJ3BNRTG","Ver na Amazon")</f>
        <v>Ver na Amazon</v>
      </c>
      <c r="H20" s="2">
        <v>10.28</v>
      </c>
      <c r="I20" s="2">
        <v>1.95</v>
      </c>
    </row>
    <row r="21">
      <c r="A21" t="inlineStr">
        <is>
          <t xml:space="preserve">spNGQTT384X</t>
        </is>
      </c>
      <c r="B21" t="inlineStr">
        <is>
          <t xml:space="preserve">Automóvel e moto 1 Caixa</t>
        </is>
      </c>
      <c r="C21" s="2">
        <v>203</v>
      </c>
      <c r="D21" t="inlineStr">
        <is>
          <t xml:space="preserve">Caixa 1 · spNGQTT384X</t>
        </is>
      </c>
      <c r="E21" t="inlineStr">
        <is>
          <t xml:space="preserve">Alpina mortero porcelana 8,5 cm blanco</t>
        </is>
      </c>
      <c r="F21" t="inlineStr">
        <is>
          <t xml:space="preserve">B0778HCTF6</t>
        </is>
      </c>
      <c r="G21" t="str" s="4">
        <f>HYPERLINK("https://www.amazon.es/dp/B0778HCTF6","Ver na Amazon")</f>
        <v>Ver na Amazon</v>
      </c>
      <c r="H21" s="2">
        <v>9.99</v>
      </c>
      <c r="I21" s="2">
        <v>1.89</v>
      </c>
    </row>
  </sheetData>
  <autoFilter ref="A1:I21"/>
</worksheet>
</file>