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'Items'!$A$1:$I$42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spNY23NNRV6</t>
        </is>
      </c>
      <c r="B2" t="inlineStr">
        <is>
          <t xml:space="preserve">Motoring 1 Box</t>
        </is>
      </c>
      <c r="C2" s="3">
        <v>41</v>
      </c>
      <c r="D2" s="2">
        <v>1381.42</v>
      </c>
      <c r="E2" s="2">
        <v>262</v>
      </c>
      <c r="F2" t="str" s="4">
        <f>HYPERLINK("https://reusalia.es/en/lotes/spNY23NNRV6","https://reusalia.es/en/lotes/spNY23NNRV6")</f>
        <v>https://reusalia.es/en/lotes/spNY23NNRV6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spNY23NNRV6</t>
        </is>
      </c>
      <c r="B2" t="inlineStr">
        <is>
          <t xml:space="preserve">Motoring 1 Box</t>
        </is>
      </c>
      <c r="C2" s="2">
        <v>262</v>
      </c>
      <c r="D2" t="inlineStr">
        <is>
          <t xml:space="preserve">Box 1 · spNY23NNRV6</t>
        </is>
      </c>
      <c r="E2" t="inlineStr">
        <is>
          <t xml:space="preserve">GIMA SP80B espirómetro portátil función pulmonar</t>
        </is>
      </c>
      <c r="F2" t="inlineStr">
        <is>
          <t xml:space="preserve">B0CLDR8XZZ</t>
        </is>
      </c>
      <c r="G2" t="str" s="4">
        <f>HYPERLINK("https://www.amazon.es/dp/B0CLDR8XZZ","See on Amazon")</f>
        <v>See on Amazon</v>
      </c>
      <c r="H2" s="2">
        <v>251.76</v>
      </c>
      <c r="I2" s="2">
        <v>47.75</v>
      </c>
    </row>
    <row r="3">
      <c r="A3" t="inlineStr">
        <is>
          <t xml:space="preserve">spNY23NNRV6</t>
        </is>
      </c>
      <c r="B3" t="inlineStr">
        <is>
          <t xml:space="preserve">Motoring 1 Box</t>
        </is>
      </c>
      <c r="C3" s="2">
        <v>262</v>
      </c>
      <c r="D3" t="inlineStr">
        <is>
          <t xml:space="preserve">Box 1 · spNY23NNRV6</t>
        </is>
      </c>
      <c r="E3" t="inlineStr">
        <is>
          <t xml:space="preserve">EUHOMY máquina hielo 12kg 29x21x28cm negra</t>
        </is>
      </c>
      <c r="F3" t="inlineStr">
        <is>
          <t xml:space="preserve">B0DW3CVHV3</t>
        </is>
      </c>
      <c r="G3" t="str" s="4">
        <f>HYPERLINK("https://www.amazon.es/dp/B0DW3CVHV3","See on Amazon")</f>
        <v>See on Amazon</v>
      </c>
      <c r="H3" s="2">
        <v>90.21</v>
      </c>
      <c r="I3" s="2">
        <v>17.11</v>
      </c>
    </row>
    <row r="4">
      <c r="A4" t="inlineStr">
        <is>
          <t xml:space="preserve">spNY23NNRV6</t>
        </is>
      </c>
      <c r="B4" t="inlineStr">
        <is>
          <t xml:space="preserve">Motoring 1 Box</t>
        </is>
      </c>
      <c r="C4" s="2">
        <v>262</v>
      </c>
      <c r="D4" t="inlineStr">
        <is>
          <t xml:space="preserve">Box 1 · spNY23NNRV6</t>
        </is>
      </c>
      <c r="E4" t="inlineStr">
        <is>
          <t xml:space="preserve">Pioneer MVH-S320BT autoradio 1DIN rojo USB</t>
        </is>
      </c>
      <c r="F4" t="inlineStr">
        <is>
          <t xml:space="preserve">B07X6KFZV7</t>
        </is>
      </c>
      <c r="G4" t="str" s="4">
        <f>HYPERLINK("https://www.amazon.es/dp/B07X6KFZV7","See on Amazon")</f>
        <v>See on Amazon</v>
      </c>
      <c r="H4" s="2">
        <v>84.57</v>
      </c>
      <c r="I4" s="2">
        <v>16.04</v>
      </c>
    </row>
    <row r="5">
      <c r="A5" t="inlineStr">
        <is>
          <t xml:space="preserve">spNY23NNRV6</t>
        </is>
      </c>
      <c r="B5" t="inlineStr">
        <is>
          <t xml:space="preserve">Motoring 1 Box</t>
        </is>
      </c>
      <c r="C5" s="2">
        <v>262</v>
      </c>
      <c r="D5" t="inlineStr">
        <is>
          <t xml:space="preserve">Box 1 · spNY23NNRV6</t>
        </is>
      </c>
      <c r="E5" t="inlineStr">
        <is>
          <t xml:space="preserve">VEVOR contador billetes profesional detector</t>
        </is>
      </c>
      <c r="F5" t="inlineStr">
        <is>
          <t xml:space="preserve">B08V51SFD4</t>
        </is>
      </c>
      <c r="G5" t="str" s="4">
        <f>HYPERLINK("https://www.amazon.es/dp/B08V51SFD4","See on Amazon")</f>
        <v>See on Amazon</v>
      </c>
      <c r="H5" s="2">
        <v>77.9</v>
      </c>
      <c r="I5" s="2">
        <v>14.78</v>
      </c>
    </row>
    <row r="6">
      <c r="A6" t="inlineStr">
        <is>
          <t xml:space="preserve">spNY23NNRV6</t>
        </is>
      </c>
      <c r="B6" t="inlineStr">
        <is>
          <t xml:space="preserve">Motoring 1 Box</t>
        </is>
      </c>
      <c r="C6" s="2">
        <v>262</v>
      </c>
      <c r="D6" t="inlineStr">
        <is>
          <t xml:space="preserve">Box 1 · spNY23NNRV6</t>
        </is>
      </c>
      <c r="E6" t="inlineStr">
        <is>
          <t xml:space="preserve">Philips Hue módulo interruptor pared pack 2</t>
        </is>
      </c>
      <c r="F6" t="inlineStr">
        <is>
          <t xml:space="preserve">B09C62L43D</t>
        </is>
      </c>
      <c r="G6" t="str" s="4">
        <f>HYPERLINK("https://www.amazon.es/dp/B09C62L43D","See on Amazon")</f>
        <v>See on Amazon</v>
      </c>
      <c r="H6" s="2">
        <v>73.65</v>
      </c>
      <c r="I6" s="2">
        <v>13.97</v>
      </c>
    </row>
    <row r="7">
      <c r="A7" t="inlineStr">
        <is>
          <t xml:space="preserve">spNY23NNRV6</t>
        </is>
      </c>
      <c r="B7" t="inlineStr">
        <is>
          <t xml:space="preserve">Motoring 1 Box</t>
        </is>
      </c>
      <c r="C7" s="2">
        <v>262</v>
      </c>
      <c r="D7" t="inlineStr">
        <is>
          <t xml:space="preserve">Box 1 · spNY23NNRV6</t>
        </is>
      </c>
      <c r="E7" t="inlineStr">
        <is>
          <t xml:space="preserve">Woox Programador Riego WiFi sin Hub</t>
        </is>
      </c>
      <c r="F7" t="inlineStr">
        <is>
          <t xml:space="preserve">B0H75CW96V</t>
        </is>
      </c>
      <c r="G7" t="str" s="4">
        <f>HYPERLINK("https://www.amazon.es/dp/B0H75CW96V","See on Amazon")</f>
        <v>See on Amazon</v>
      </c>
      <c r="H7" s="2">
        <v>49.96</v>
      </c>
      <c r="I7" s="2">
        <v>9.48</v>
      </c>
    </row>
    <row r="8">
      <c r="A8" t="inlineStr">
        <is>
          <t xml:space="preserve">spNY23NNRV6</t>
        </is>
      </c>
      <c r="B8" t="inlineStr">
        <is>
          <t xml:space="preserve">Motoring 1 Box</t>
        </is>
      </c>
      <c r="C8" s="2">
        <v>262</v>
      </c>
      <c r="D8" t="inlineStr">
        <is>
          <t xml:space="preserve">Box 1 · spNY23NNRV6</t>
        </is>
      </c>
      <c r="E8" t="inlineStr">
        <is>
          <t xml:space="preserve">Nitro YTX7A-BS batería gel 12V 6Ah scooter</t>
        </is>
      </c>
      <c r="F8" t="inlineStr">
        <is>
          <t xml:space="preserve">B0754HYZFK</t>
        </is>
      </c>
      <c r="G8" t="str" s="4">
        <f>HYPERLINK("https://www.amazon.es/dp/B0754HYZFK","See on Amazon")</f>
        <v>See on Amazon</v>
      </c>
      <c r="H8" s="2">
        <v>47.8</v>
      </c>
      <c r="I8" s="2">
        <v>9.07</v>
      </c>
    </row>
    <row r="9">
      <c r="A9" t="inlineStr">
        <is>
          <t xml:space="preserve">spNY23NNRV6</t>
        </is>
      </c>
      <c r="B9" t="inlineStr">
        <is>
          <t xml:space="preserve">Motoring 1 Box</t>
        </is>
      </c>
      <c r="C9" s="2">
        <v>262</v>
      </c>
      <c r="D9" t="inlineStr">
        <is>
          <t xml:space="preserve">Box 1 · spNY23NNRV6</t>
        </is>
      </c>
      <c r="E9" t="inlineStr">
        <is>
          <t xml:space="preserve">BOSCH 0986494676 pastillas freno disco recambio</t>
        </is>
      </c>
      <c r="F9" t="inlineStr">
        <is>
          <t xml:space="preserve">B01M3YXBHM</t>
        </is>
      </c>
      <c r="G9" t="str" s="4">
        <f>HYPERLINK("https://www.amazon.es/dp/B01M3YXBHM","See on Amazon")</f>
        <v>See on Amazon</v>
      </c>
      <c r="H9" s="2">
        <v>37.88</v>
      </c>
      <c r="I9" s="2">
        <v>7.19</v>
      </c>
    </row>
    <row r="10">
      <c r="A10" t="inlineStr">
        <is>
          <t xml:space="preserve">spNY23NNRV6</t>
        </is>
      </c>
      <c r="B10" t="inlineStr">
        <is>
          <t xml:space="preserve">Motoring 1 Box</t>
        </is>
      </c>
      <c r="C10" s="2">
        <v>262</v>
      </c>
      <c r="D10" t="inlineStr">
        <is>
          <t xml:space="preserve">Box 1 · spNY23NNRV6</t>
        </is>
      </c>
      <c r="E10" t="inlineStr">
        <is>
          <t xml:space="preserve">Brembo P 23 093 pastillas freno 49.9 mm</t>
        </is>
      </c>
      <c r="F10" t="inlineStr">
        <is>
          <t xml:space="preserve">B00AJTD7RA</t>
        </is>
      </c>
      <c r="G10" t="str" s="4">
        <f>HYPERLINK("https://www.amazon.es/dp/B00AJTD7RA","See on Amazon")</f>
        <v>See on Amazon</v>
      </c>
      <c r="H10" s="2">
        <v>37.72</v>
      </c>
      <c r="I10" s="2">
        <v>7.16</v>
      </c>
    </row>
    <row r="11">
      <c r="A11" t="inlineStr">
        <is>
          <t xml:space="preserve">spNY23NNRV6</t>
        </is>
      </c>
      <c r="B11" t="inlineStr">
        <is>
          <t xml:space="preserve">Motoring 1 Box</t>
        </is>
      </c>
      <c r="C11" s="2">
        <v>262</v>
      </c>
      <c r="D11" t="inlineStr">
        <is>
          <t xml:space="preserve">Box 1 · spNY23NNRV6</t>
        </is>
      </c>
      <c r="E11" t="inlineStr">
        <is>
          <t xml:space="preserve">Fitomo faja lumbar soporte fibra carbono</t>
        </is>
      </c>
      <c r="F11" t="inlineStr">
        <is>
          <t xml:space="preserve">B0C4H9Q7N3</t>
        </is>
      </c>
      <c r="G11" t="str" s="4">
        <f>HYPERLINK("https://www.amazon.es/dp/B0C4H9Q7N3","See on Amazon")</f>
        <v>See on Amazon</v>
      </c>
      <c r="H11" s="2">
        <v>36.13</v>
      </c>
      <c r="I11" s="2">
        <v>6.86</v>
      </c>
    </row>
    <row r="12">
      <c r="A12" t="inlineStr">
        <is>
          <t xml:space="preserve">spNY23NNRV6</t>
        </is>
      </c>
      <c r="B12" t="inlineStr">
        <is>
          <t xml:space="preserve">Motoring 1 Box</t>
        </is>
      </c>
      <c r="C12" s="2">
        <v>262</v>
      </c>
      <c r="D12" t="inlineStr">
        <is>
          <t xml:space="preserve">Box 1 · spNY23NNRV6</t>
        </is>
      </c>
      <c r="E12" t="inlineStr">
        <is>
          <t xml:space="preserve">DELIPOP lámpara techo 22W plafón floral</t>
        </is>
      </c>
      <c r="F12" t="inlineStr">
        <is>
          <t xml:space="preserve">B0DWMKTQBK</t>
        </is>
      </c>
      <c r="G12" t="str" s="4">
        <f>HYPERLINK("https://www.amazon.es/dp/B0DWMKTQBK","See on Amazon")</f>
        <v>See on Amazon</v>
      </c>
      <c r="H12" s="2">
        <v>35.99</v>
      </c>
      <c r="I12" s="2">
        <v>6.83</v>
      </c>
    </row>
    <row r="13">
      <c r="A13" t="inlineStr">
        <is>
          <t xml:space="preserve">spNY23NNRV6</t>
        </is>
      </c>
      <c r="B13" t="inlineStr">
        <is>
          <t xml:space="preserve">Motoring 1 Box</t>
        </is>
      </c>
      <c r="C13" s="2">
        <v>262</v>
      </c>
      <c r="D13" t="inlineStr">
        <is>
          <t xml:space="preserve">Box 1 · spNY23NNRV6</t>
        </is>
      </c>
      <c r="E13" t="inlineStr">
        <is>
          <t xml:space="preserve">Meyle 100 498 0064 juego articulación árbol</t>
        </is>
      </c>
      <c r="F13" t="inlineStr">
        <is>
          <t xml:space="preserve">B00ELM6C1Y</t>
        </is>
      </c>
      <c r="G13" t="str" s="4">
        <f>HYPERLINK("https://www.amazon.es/dp/B00ELM6C1Y","See on Amazon")</f>
        <v>See on Amazon</v>
      </c>
      <c r="H13" s="2">
        <v>35.98</v>
      </c>
      <c r="I13" s="2">
        <v>6.83</v>
      </c>
    </row>
    <row r="14">
      <c r="A14" t="inlineStr">
        <is>
          <t xml:space="preserve">spNY23NNRV6</t>
        </is>
      </c>
      <c r="B14" t="inlineStr">
        <is>
          <t xml:space="preserve">Motoring 1 Box</t>
        </is>
      </c>
      <c r="C14" s="2">
        <v>262</v>
      </c>
      <c r="D14" t="inlineStr">
        <is>
          <t xml:space="preserve">Box 1 · spNY23NNRV6</t>
        </is>
      </c>
      <c r="E14" t="inlineStr">
        <is>
          <t xml:space="preserve">GATES T38307 polea tensora 70mm VW Golf</t>
        </is>
      </c>
      <c r="F14" t="inlineStr">
        <is>
          <t xml:space="preserve">B00BG628N4</t>
        </is>
      </c>
      <c r="G14" t="str" s="4">
        <f>HYPERLINK("https://www.amazon.es/dp/B00BG628N4","See on Amazon")</f>
        <v>See on Amazon</v>
      </c>
      <c r="H14" s="2">
        <v>33.92</v>
      </c>
      <c r="I14" s="2">
        <v>6.44</v>
      </c>
    </row>
    <row r="15">
      <c r="A15" t="inlineStr">
        <is>
          <t xml:space="preserve">spNY23NNRV6</t>
        </is>
      </c>
      <c r="B15" t="inlineStr">
        <is>
          <t xml:space="preserve">Motoring 1 Box</t>
        </is>
      </c>
      <c r="C15" s="2">
        <v>262</v>
      </c>
      <c r="D15" t="inlineStr">
        <is>
          <t xml:space="preserve">Box 1 · spNY23NNRV6</t>
        </is>
      </c>
      <c r="E15" t="inlineStr">
        <is>
          <t xml:space="preserve">Frankberg tanque expansión 1307HN diesel Berlingo</t>
        </is>
      </c>
      <c r="F15" t="inlineStr">
        <is>
          <t xml:space="preserve">B09NVM8CSR</t>
        </is>
      </c>
      <c r="G15" t="str" s="4">
        <f>HYPERLINK("https://www.amazon.es/dp/B09NVM8CSR","See on Amazon")</f>
        <v>See on Amazon</v>
      </c>
      <c r="H15" s="2">
        <v>32.99</v>
      </c>
      <c r="I15" s="2">
        <v>6.26</v>
      </c>
    </row>
    <row r="16">
      <c r="A16" t="inlineStr">
        <is>
          <t xml:space="preserve">spNY23NNRV6</t>
        </is>
      </c>
      <c r="B16" t="inlineStr">
        <is>
          <t xml:space="preserve">Motoring 1 Box</t>
        </is>
      </c>
      <c r="C16" s="2">
        <v>262</v>
      </c>
      <c r="D16" t="inlineStr">
        <is>
          <t xml:space="preserve">Box 1 · spNY23NNRV6</t>
        </is>
      </c>
      <c r="E16" t="inlineStr">
        <is>
          <t xml:space="preserve">Dometic Perfectcoffee cafetera una taza 24V</t>
        </is>
      </c>
      <c r="F16" t="inlineStr">
        <is>
          <t xml:space="preserve">B06WWNR2Y2</t>
        </is>
      </c>
      <c r="G16" t="str" s="4">
        <f>HYPERLINK("https://www.amazon.es/dp/B06WWNR2Y2","See on Amazon")</f>
        <v>See on Amazon</v>
      </c>
      <c r="H16" s="2">
        <v>32</v>
      </c>
      <c r="I16" s="2">
        <v>6.07</v>
      </c>
    </row>
    <row r="17">
      <c r="A17" t="inlineStr">
        <is>
          <t xml:space="preserve">spNY23NNRV6</t>
        </is>
      </c>
      <c r="B17" t="inlineStr">
        <is>
          <t xml:space="preserve">Motoring 1 Box</t>
        </is>
      </c>
      <c r="C17" s="2">
        <v>262</v>
      </c>
      <c r="D17" t="inlineStr">
        <is>
          <t xml:space="preserve">Box 1 · spNY23NNRV6</t>
        </is>
      </c>
      <c r="E17" t="inlineStr">
        <is>
          <t xml:space="preserve">Ryme Automotive rotativo LED ámbar R65</t>
        </is>
      </c>
      <c r="F17" t="inlineStr">
        <is>
          <t xml:space="preserve">B07MW31TJ9</t>
        </is>
      </c>
      <c r="G17" t="str" s="4">
        <f>HYPERLINK("https://www.amazon.es/dp/B07MW31TJ9","See on Amazon")</f>
        <v>See on Amazon</v>
      </c>
      <c r="H17" s="2">
        <v>26.78</v>
      </c>
      <c r="I17" s="2">
        <v>5.08</v>
      </c>
    </row>
    <row r="18">
      <c r="A18" t="inlineStr">
        <is>
          <t xml:space="preserve">spNY23NNRV6</t>
        </is>
      </c>
      <c r="B18" t="inlineStr">
        <is>
          <t xml:space="preserve">Motoring 1 Box</t>
        </is>
      </c>
      <c r="C18" s="2">
        <v>262</v>
      </c>
      <c r="D18" t="inlineStr">
        <is>
          <t xml:space="preserve">Box 1 · spNY23NNRV6</t>
        </is>
      </c>
      <c r="E18" t="inlineStr">
        <is>
          <t xml:space="preserve">ERRECOM Extreme 30ml sellador fugas A/A R134a</t>
        </is>
      </c>
      <c r="F18" t="inlineStr">
        <is>
          <t xml:space="preserve">B0BY9J32T4</t>
        </is>
      </c>
      <c r="G18" t="str" s="4">
        <f>HYPERLINK("https://www.amazon.es/dp/B0BY9J32T4","See on Amazon")</f>
        <v>See on Amazon</v>
      </c>
      <c r="H18" s="2">
        <v>25.29</v>
      </c>
      <c r="I18" s="2">
        <v>4.8</v>
      </c>
    </row>
    <row r="19">
      <c r="A19" t="inlineStr">
        <is>
          <t xml:space="preserve">spNY23NNRV6</t>
        </is>
      </c>
      <c r="B19" t="inlineStr">
        <is>
          <t xml:space="preserve">Motoring 1 Box</t>
        </is>
      </c>
      <c r="C19" s="2">
        <v>262</v>
      </c>
      <c r="D19" t="inlineStr">
        <is>
          <t xml:space="preserve">Box 1 · spNY23NNRV6</t>
        </is>
      </c>
      <c r="E19" t="inlineStr">
        <is>
          <t xml:space="preserve">Adhesivo termoplástico fijación prótesis</t>
        </is>
      </c>
      <c r="F19" t="inlineStr">
        <is>
          <t xml:space="preserve">B0DT4HWGHD</t>
        </is>
      </c>
      <c r="G19" t="str" s="4">
        <f>HYPERLINK("https://www.amazon.es/dp/B0DT4HWGHD","See on Amazon")</f>
        <v>See on Amazon</v>
      </c>
      <c r="H19" s="2">
        <v>23.1</v>
      </c>
      <c r="I19" s="2">
        <v>4.39</v>
      </c>
    </row>
    <row r="20">
      <c r="A20" t="inlineStr">
        <is>
          <t xml:space="preserve">spNY23NNRV6</t>
        </is>
      </c>
      <c r="B20" t="inlineStr">
        <is>
          <t xml:space="preserve">Motoring 1 Box</t>
        </is>
      </c>
      <c r="C20" s="2">
        <v>262</v>
      </c>
      <c r="D20" t="inlineStr">
        <is>
          <t xml:space="preserve">Box 1 · spNY23NNRV6</t>
        </is>
      </c>
      <c r="E20" t="inlineStr">
        <is>
          <t xml:space="preserve">Piloto trasero derecho Citroën C-15 ámbar</t>
        </is>
      </c>
      <c r="F20" t="inlineStr">
        <is>
          <t xml:space="preserve">B00BTZ9G0U</t>
        </is>
      </c>
      <c r="G20" t="str" s="4">
        <f>HYPERLINK("https://www.amazon.es/dp/B00BTZ9G0U","See on Amazon")</f>
        <v>See on Amazon</v>
      </c>
      <c r="H20" s="2">
        <v>22.5</v>
      </c>
      <c r="I20" s="2">
        <v>4.27</v>
      </c>
    </row>
    <row r="21">
      <c r="A21" t="inlineStr">
        <is>
          <t xml:space="preserve">spNY23NNRV6</t>
        </is>
      </c>
      <c r="B21" t="inlineStr">
        <is>
          <t xml:space="preserve">Motoring 1 Box</t>
        </is>
      </c>
      <c r="C21" s="2">
        <v>262</v>
      </c>
      <c r="D21" t="inlineStr">
        <is>
          <t xml:space="preserve">Box 1 · spNY23NNRV6</t>
        </is>
      </c>
      <c r="E21" t="inlineStr">
        <is>
          <t xml:space="preserve">HOLKIE ruedas silla oficina goma 10x22 mm</t>
        </is>
      </c>
      <c r="F21" t="inlineStr">
        <is>
          <t xml:space="preserve">B0DN1LNQX7</t>
        </is>
      </c>
      <c r="G21" t="str" s="4">
        <f>HYPERLINK("https://www.amazon.es/dp/B0DN1LNQX7","See on Amazon")</f>
        <v>See on Amazon</v>
      </c>
      <c r="H21" s="2">
        <v>21.82</v>
      </c>
      <c r="I21" s="2">
        <v>4.14</v>
      </c>
    </row>
    <row r="22">
      <c r="A22" t="inlineStr">
        <is>
          <t xml:space="preserve">spNY23NNRV6</t>
        </is>
      </c>
      <c r="B22" t="inlineStr">
        <is>
          <t xml:space="preserve">Motoring 1 Box</t>
        </is>
      </c>
      <c r="C22" s="2">
        <v>262</v>
      </c>
      <c r="D22" t="inlineStr">
        <is>
          <t xml:space="preserve">Box 1 · spNY23NNRV6</t>
        </is>
      </c>
      <c r="E22" t="inlineStr">
        <is>
          <t xml:space="preserve">Deflector parabrisas moto universal ajustable</t>
        </is>
      </c>
      <c r="F22" t="inlineStr">
        <is>
          <t xml:space="preserve">B07NQ83ZN2</t>
        </is>
      </c>
      <c r="G22" t="str" s="4">
        <f>HYPERLINK("https://www.amazon.es/dp/B07NQ83ZN2","See on Amazon")</f>
        <v>See on Amazon</v>
      </c>
      <c r="H22" s="2">
        <v>20.59</v>
      </c>
      <c r="I22" s="2">
        <v>3.91</v>
      </c>
    </row>
    <row r="23">
      <c r="A23" t="inlineStr">
        <is>
          <t xml:space="preserve">spNY23NNRV6</t>
        </is>
      </c>
      <c r="B23" t="inlineStr">
        <is>
          <t xml:space="preserve">Motoring 1 Box</t>
        </is>
      </c>
      <c r="C23" s="2">
        <v>262</v>
      </c>
      <c r="D23" t="inlineStr">
        <is>
          <t xml:space="preserve">Box 1 · spNY23NNRV6</t>
        </is>
      </c>
      <c r="E23" t="inlineStr">
        <is>
          <t xml:space="preserve">CAZON tensiómetro brazo 22-40cm 240 mediciones USB</t>
        </is>
      </c>
      <c r="F23" t="inlineStr">
        <is>
          <t xml:space="preserve">B089XX5824</t>
        </is>
      </c>
      <c r="G23" t="str" s="4">
        <f>HYPERLINK("https://www.amazon.es/dp/B089XX5824","See on Amazon")</f>
        <v>See on Amazon</v>
      </c>
      <c r="H23" s="2">
        <v>20.11</v>
      </c>
      <c r="I23" s="2">
        <v>3.82</v>
      </c>
    </row>
    <row r="24">
      <c r="A24" t="inlineStr">
        <is>
          <t xml:space="preserve">spNY23NNRV6</t>
        </is>
      </c>
      <c r="B24" t="inlineStr">
        <is>
          <t xml:space="preserve">Motoring 1 Box</t>
        </is>
      </c>
      <c r="C24" s="2">
        <v>262</v>
      </c>
      <c r="D24" t="inlineStr">
        <is>
          <t xml:space="preserve">Box 1 · spNY23NNRV6</t>
        </is>
      </c>
      <c r="E24" t="inlineStr">
        <is>
          <t xml:space="preserve">CAZON tensiómetro brazo 22-40cm 240 lecturas USB</t>
        </is>
      </c>
      <c r="F24" t="inlineStr">
        <is>
          <t xml:space="preserve">B089XX5824</t>
        </is>
      </c>
      <c r="G24" t="str" s="4">
        <f>HYPERLINK("https://www.amazon.es/dp/B089XX5824","See on Amazon")</f>
        <v>See on Amazon</v>
      </c>
      <c r="H24" s="2">
        <v>20.11</v>
      </c>
      <c r="I24" s="2">
        <v>3.82</v>
      </c>
    </row>
    <row r="25">
      <c r="A25" t="inlineStr">
        <is>
          <t xml:space="preserve">spNY23NNRV6</t>
        </is>
      </c>
      <c r="B25" t="inlineStr">
        <is>
          <t xml:space="preserve">Motoring 1 Box</t>
        </is>
      </c>
      <c r="C25" s="2">
        <v>262</v>
      </c>
      <c r="D25" t="inlineStr">
        <is>
          <t xml:space="preserve">Box 1 · spNY23NNRV6</t>
        </is>
      </c>
      <c r="E25" t="inlineStr">
        <is>
          <t xml:space="preserve">CAZON tensiómetro brazo 22-40cm 2x120 memoria USB</t>
        </is>
      </c>
      <c r="F25" t="inlineStr">
        <is>
          <t xml:space="preserve">B089XX5824</t>
        </is>
      </c>
      <c r="G25" t="str" s="4">
        <f>HYPERLINK("https://www.amazon.es/dp/B089XX5824","See on Amazon")</f>
        <v>See on Amazon</v>
      </c>
      <c r="H25" s="2">
        <v>20.11</v>
      </c>
      <c r="I25" s="2">
        <v>3.82</v>
      </c>
    </row>
    <row r="26">
      <c r="A26" t="inlineStr">
        <is>
          <t xml:space="preserve">spNY23NNRV6</t>
        </is>
      </c>
      <c r="B26" t="inlineStr">
        <is>
          <t xml:space="preserve">Motoring 1 Box</t>
        </is>
      </c>
      <c r="C26" s="2">
        <v>262</v>
      </c>
      <c r="D26" t="inlineStr">
        <is>
          <t xml:space="preserve">Box 1 · spNY23NNRV6</t>
        </is>
      </c>
      <c r="E26" t="inlineStr">
        <is>
          <t xml:space="preserve">MANN-FILTER FP 26 009 filtro polen 254x235x32</t>
        </is>
      </c>
      <c r="F26" t="inlineStr">
        <is>
          <t xml:space="preserve">B00URDQ27A</t>
        </is>
      </c>
      <c r="G26" t="str" s="4">
        <f>HYPERLINK("https://www.amazon.es/dp/B00URDQ27A","See on Amazon")</f>
        <v>See on Amazon</v>
      </c>
      <c r="H26" s="2">
        <v>19.53</v>
      </c>
      <c r="I26" s="2">
        <v>3.7</v>
      </c>
    </row>
    <row r="27">
      <c r="A27" t="inlineStr">
        <is>
          <t xml:space="preserve">spNY23NNRV6</t>
        </is>
      </c>
      <c r="B27" t="inlineStr">
        <is>
          <t xml:space="preserve">Motoring 1 Box</t>
        </is>
      </c>
      <c r="C27" s="2">
        <v>262</v>
      </c>
      <c r="D27" t="inlineStr">
        <is>
          <t xml:space="preserve">Box 1 · spNY23NNRV6</t>
        </is>
      </c>
      <c r="E27" t="inlineStr">
        <is>
          <t xml:space="preserve">Tefal Optiss báscula cocina electrónica 5kg</t>
        </is>
      </c>
      <c r="F27" t="inlineStr">
        <is>
          <t xml:space="preserve">B0DFM1LGD5</t>
        </is>
      </c>
      <c r="G27" t="str" s="4">
        <f>HYPERLINK("https://www.amazon.es/dp/B0DFM1LGD5","See on Amazon")</f>
        <v>See on Amazon</v>
      </c>
      <c r="H27" s="2">
        <v>17.99</v>
      </c>
      <c r="I27" s="2">
        <v>3.41</v>
      </c>
    </row>
    <row r="28">
      <c r="A28" t="inlineStr">
        <is>
          <t xml:space="preserve">spNY23NNRV6</t>
        </is>
      </c>
      <c r="B28" t="inlineStr">
        <is>
          <t xml:space="preserve">Motoring 1 Box</t>
        </is>
      </c>
      <c r="C28" s="2">
        <v>262</v>
      </c>
      <c r="D28" t="inlineStr">
        <is>
          <t xml:space="preserve">Box 1 · spNY23NNRV6</t>
        </is>
      </c>
      <c r="E28" t="inlineStr">
        <is>
          <t xml:space="preserve">Febi bilstein 10114 interruptores recambio</t>
        </is>
      </c>
      <c r="F28" t="inlineStr">
        <is>
          <t xml:space="preserve">B006DHRQ3I</t>
        </is>
      </c>
      <c r="G28" t="str" s="4">
        <f>HYPERLINK("https://www.amazon.es/dp/B006DHRQ3I","See on Amazon")</f>
        <v>See on Amazon</v>
      </c>
      <c r="H28" s="2">
        <v>17.61</v>
      </c>
      <c r="I28" s="2">
        <v>3.33</v>
      </c>
    </row>
    <row r="29">
      <c r="A29" t="inlineStr">
        <is>
          <t xml:space="preserve">spNY23NNRV6</t>
        </is>
      </c>
      <c r="B29" t="inlineStr">
        <is>
          <t xml:space="preserve">Motoring 1 Box</t>
        </is>
      </c>
      <c r="C29" s="2">
        <v>262</v>
      </c>
      <c r="D29" t="inlineStr">
        <is>
          <t xml:space="preserve">Box 1 · spNY23NNRV6</t>
        </is>
      </c>
      <c r="E29" t="inlineStr">
        <is>
          <t xml:space="preserve">Frankberg 8D0927803B sensor ABS delantero</t>
        </is>
      </c>
      <c r="F29" t="inlineStr">
        <is>
          <t xml:space="preserve">B099JKJSQX</t>
        </is>
      </c>
      <c r="G29" t="str" s="4">
        <f>HYPERLINK("https://www.amazon.es/dp/B099JKJSQX","See on Amazon")</f>
        <v>See on Amazon</v>
      </c>
      <c r="H29" s="2">
        <v>16.99</v>
      </c>
      <c r="I29" s="2">
        <v>3.22</v>
      </c>
    </row>
    <row r="30">
      <c r="A30" t="inlineStr">
        <is>
          <t xml:space="preserve">spNY23NNRV6</t>
        </is>
      </c>
      <c r="B30" t="inlineStr">
        <is>
          <t xml:space="preserve">Motoring 1 Box</t>
        </is>
      </c>
      <c r="C30" s="2">
        <v>262</v>
      </c>
      <c r="D30" t="inlineStr">
        <is>
          <t xml:space="preserve">Box 1 · spNY23NNRV6</t>
        </is>
      </c>
      <c r="E30" t="inlineStr">
        <is>
          <t xml:space="preserve">Bujía NGK Iridium IX BR9EIX 1 unidad</t>
        </is>
      </c>
      <c r="F30" t="inlineStr">
        <is>
          <t xml:space="preserve">B000BYB87Y</t>
        </is>
      </c>
      <c r="G30" t="str" s="4">
        <f>HYPERLINK("https://www.amazon.es/dp/B000BYB87Y","See on Amazon")</f>
        <v>See on Amazon</v>
      </c>
      <c r="H30" s="2">
        <v>16.9</v>
      </c>
      <c r="I30" s="2">
        <v>3.2</v>
      </c>
    </row>
    <row r="31">
      <c r="A31" t="inlineStr">
        <is>
          <t xml:space="preserve">spNY23NNRV6</t>
        </is>
      </c>
      <c r="B31" t="inlineStr">
        <is>
          <t xml:space="preserve">Motoring 1 Box</t>
        </is>
      </c>
      <c r="C31" s="2">
        <v>262</v>
      </c>
      <c r="D31" t="inlineStr">
        <is>
          <t xml:space="preserve">Box 1 · spNY23NNRV6</t>
        </is>
      </c>
      <c r="E31" t="inlineStr">
        <is>
          <t xml:space="preserve">STP Pack 3 limpia inyectores diesel 200ml</t>
        </is>
      </c>
      <c r="F31" t="inlineStr">
        <is>
          <t xml:space="preserve">B0DJFHWSTX</t>
        </is>
      </c>
      <c r="G31" t="str" s="4">
        <f>HYPERLINK("https://www.amazon.es/dp/B0DJFHWSTX","See on Amazon")</f>
        <v>See on Amazon</v>
      </c>
      <c r="H31" s="2">
        <v>15.29</v>
      </c>
      <c r="I31" s="2">
        <v>2.89</v>
      </c>
    </row>
    <row r="32">
      <c r="A32" t="inlineStr">
        <is>
          <t xml:space="preserve">spNY23NNRV6</t>
        </is>
      </c>
      <c r="B32" t="inlineStr">
        <is>
          <t xml:space="preserve">Motoring 1 Box</t>
        </is>
      </c>
      <c r="C32" s="2">
        <v>262</v>
      </c>
      <c r="D32" t="inlineStr">
        <is>
          <t xml:space="preserve">Box 1 · spNY23NNRV6</t>
        </is>
      </c>
      <c r="E32" t="inlineStr">
        <is>
          <t xml:space="preserve">HELLA 3AL 922 000-961 bocina señalización S90</t>
        </is>
      </c>
      <c r="F32" t="inlineStr">
        <is>
          <t xml:space="preserve">B00H8T8T7C</t>
        </is>
      </c>
      <c r="G32" t="str" s="4">
        <f>HYPERLINK("https://www.amazon.es/dp/B00H8T8T7C","See on Amazon")</f>
        <v>See on Amazon</v>
      </c>
      <c r="H32" s="2">
        <v>15.01</v>
      </c>
      <c r="I32" s="2">
        <v>2.84</v>
      </c>
    </row>
    <row r="33">
      <c r="A33" t="inlineStr">
        <is>
          <t xml:space="preserve">spNY23NNRV6</t>
        </is>
      </c>
      <c r="B33" t="inlineStr">
        <is>
          <t xml:space="preserve">Motoring 1 Box</t>
        </is>
      </c>
      <c r="C33" s="2">
        <v>262</v>
      </c>
      <c r="D33" t="inlineStr">
        <is>
          <t xml:space="preserve">Box 1 · spNY23NNRV6</t>
        </is>
      </c>
      <c r="E33" t="inlineStr">
        <is>
          <t xml:space="preserve">ANCLLO parasol malla ventana coche SUV</t>
        </is>
      </c>
      <c r="F33" t="inlineStr">
        <is>
          <t xml:space="preserve">B0DCBBX5ZN</t>
        </is>
      </c>
      <c r="G33" t="str" s="4">
        <f>HYPERLINK("https://www.amazon.es/dp/B0DCBBX5ZN","See on Amazon")</f>
        <v>See on Amazon</v>
      </c>
      <c r="H33" s="2">
        <v>13.48</v>
      </c>
      <c r="I33" s="2">
        <v>2.55</v>
      </c>
    </row>
    <row r="34">
      <c r="A34" t="inlineStr">
        <is>
          <t xml:space="preserve">spNY23NNRV6</t>
        </is>
      </c>
      <c r="B34" t="inlineStr">
        <is>
          <t xml:space="preserve">Motoring 1 Box</t>
        </is>
      </c>
      <c r="C34" s="2">
        <v>262</v>
      </c>
      <c r="D34" t="inlineStr">
        <is>
          <t xml:space="preserve">Box 1 · spNY23NNRV6</t>
        </is>
      </c>
      <c r="E34" t="inlineStr">
        <is>
          <t xml:space="preserve">Bujía NGK CPR8EB-9 Yellow Box 6607</t>
        </is>
      </c>
      <c r="F34" t="inlineStr">
        <is>
          <t xml:space="preserve">B001RM3HKU</t>
        </is>
      </c>
      <c r="G34" t="str" s="4">
        <f>HYPERLINK("https://www.amazon.es/dp/B001RM3HKU","See on Amazon")</f>
        <v>See on Amazon</v>
      </c>
      <c r="H34" s="2">
        <v>12.54</v>
      </c>
      <c r="I34" s="2">
        <v>2.37</v>
      </c>
    </row>
    <row r="35">
      <c r="A35" t="inlineStr">
        <is>
          <t xml:space="preserve">spNY23NNRV6</t>
        </is>
      </c>
      <c r="B35" t="inlineStr">
        <is>
          <t xml:space="preserve">Motoring 1 Box</t>
        </is>
      </c>
      <c r="C35" s="2">
        <v>262</v>
      </c>
      <c r="D35" t="inlineStr">
        <is>
          <t xml:space="preserve">Box 1 · spNY23NNRV6</t>
        </is>
      </c>
      <c r="E35" t="inlineStr">
        <is>
          <t xml:space="preserve">Bo-Camp funda compresión saco dormir XL</t>
        </is>
      </c>
      <c r="F35" t="inlineStr">
        <is>
          <t xml:space="preserve">B016QPFQBK</t>
        </is>
      </c>
      <c r="G35" t="str" s="4">
        <f>HYPERLINK("https://www.amazon.es/dp/B016QPFQBK","See on Amazon")</f>
        <v>See on Amazon</v>
      </c>
      <c r="H35" s="2">
        <v>11.95</v>
      </c>
      <c r="I35" s="2">
        <v>2.26</v>
      </c>
    </row>
    <row r="36">
      <c r="A36" t="inlineStr">
        <is>
          <t xml:space="preserve">spNY23NNRV6</t>
        </is>
      </c>
      <c r="B36" t="inlineStr">
        <is>
          <t xml:space="preserve">Motoring 1 Box</t>
        </is>
      </c>
      <c r="C36" s="2">
        <v>262</v>
      </c>
      <c r="D36" t="inlineStr">
        <is>
          <t xml:space="preserve">Box 1 · spNY23NNRV6</t>
        </is>
      </c>
      <c r="E36" t="inlineStr">
        <is>
          <t xml:space="preserve">Bo-Camp funda compresión saco dormir XL gris</t>
        </is>
      </c>
      <c r="F36" t="inlineStr">
        <is>
          <t xml:space="preserve">B016QPFQBK</t>
        </is>
      </c>
      <c r="G36" t="str" s="4">
        <f>HYPERLINK("https://www.amazon.es/dp/B016QPFQBK","See on Amazon")</f>
        <v>See on Amazon</v>
      </c>
      <c r="H36" s="2">
        <v>11.95</v>
      </c>
      <c r="I36" s="2">
        <v>2.26</v>
      </c>
    </row>
    <row r="37">
      <c r="A37" t="inlineStr">
        <is>
          <t xml:space="preserve">spNY23NNRV6</t>
        </is>
      </c>
      <c r="B37" t="inlineStr">
        <is>
          <t xml:space="preserve">Motoring 1 Box</t>
        </is>
      </c>
      <c r="C37" s="2">
        <v>262</v>
      </c>
      <c r="D37" t="inlineStr">
        <is>
          <t xml:space="preserve">Box 1 · spNY23NNRV6</t>
        </is>
      </c>
      <c r="E37" t="inlineStr">
        <is>
          <t xml:space="preserve">APS bandeja bambú 24x18,5 cm con capucha</t>
        </is>
      </c>
      <c r="F37" t="inlineStr">
        <is>
          <t xml:space="preserve">B0BBVBQYHW</t>
        </is>
      </c>
      <c r="G37" t="str" s="4">
        <f>HYPERLINK("https://www.amazon.es/dp/B0BBVBQYHW","See on Amazon")</f>
        <v>See on Amazon</v>
      </c>
      <c r="H37" s="2">
        <v>10.99</v>
      </c>
      <c r="I37" s="2">
        <v>2.08</v>
      </c>
    </row>
    <row r="38">
      <c r="A38" t="inlineStr">
        <is>
          <t xml:space="preserve">spNY23NNRV6</t>
        </is>
      </c>
      <c r="B38" t="inlineStr">
        <is>
          <t xml:space="preserve">Motoring 1 Box</t>
        </is>
      </c>
      <c r="C38" s="2">
        <v>262</v>
      </c>
      <c r="D38" t="inlineStr">
        <is>
          <t xml:space="preserve">Box 1 · spNY23NNRV6</t>
        </is>
      </c>
      <c r="E38" t="inlineStr">
        <is>
          <t xml:space="preserve">LEADTOPS cable extensión RGBW 10M 5PIN</t>
        </is>
      </c>
      <c r="F38" t="inlineStr">
        <is>
          <t xml:space="preserve">B09T3V69G1</t>
        </is>
      </c>
      <c r="G38" t="str" s="4">
        <f>HYPERLINK("https://www.amazon.es/dp/B09T3V69G1","See on Amazon")</f>
        <v>See on Amazon</v>
      </c>
      <c r="H38" s="2">
        <v>9.99</v>
      </c>
      <c r="I38" s="2">
        <v>1.89</v>
      </c>
    </row>
    <row r="39">
      <c r="A39" t="inlineStr">
        <is>
          <t xml:space="preserve">spNY23NNRV6</t>
        </is>
      </c>
      <c r="B39" t="inlineStr">
        <is>
          <t xml:space="preserve">Motoring 1 Box</t>
        </is>
      </c>
      <c r="C39" s="2">
        <v>262</v>
      </c>
      <c r="D39" t="inlineStr">
        <is>
          <t xml:space="preserve">Box 1 · spNY23NNRV6</t>
        </is>
      </c>
      <c r="E39" t="inlineStr">
        <is>
          <t xml:space="preserve">HG Limpiador Extrafuerte para Suelos Laminados 1L</t>
        </is>
      </c>
      <c r="F39" t="inlineStr">
        <is>
          <t xml:space="preserve">B00FOVTEC0</t>
        </is>
      </c>
      <c r="G39" t="str" s="4">
        <f>HYPERLINK("https://www.amazon.es/dp/B00FOVTEC0","See on Amazon")</f>
        <v>See on Amazon</v>
      </c>
      <c r="H39" s="2">
        <v>9.99</v>
      </c>
      <c r="I39" s="2">
        <v>1.89</v>
      </c>
    </row>
    <row r="40">
      <c r="A40" t="inlineStr">
        <is>
          <t xml:space="preserve">spNY23NNRV6</t>
        </is>
      </c>
      <c r="B40" t="inlineStr">
        <is>
          <t xml:space="preserve">Motoring 1 Box</t>
        </is>
      </c>
      <c r="C40" s="2">
        <v>262</v>
      </c>
      <c r="D40" t="inlineStr">
        <is>
          <t xml:space="preserve">Box 1 · spNY23NNRV6</t>
        </is>
      </c>
      <c r="E40" t="inlineStr">
        <is>
          <t xml:space="preserve">Krafft líquido frenos DOT4 ABS ESP 500ml</t>
        </is>
      </c>
      <c r="F40" t="inlineStr">
        <is>
          <t xml:space="preserve">B01KODBMZ4</t>
        </is>
      </c>
      <c r="G40" t="str" s="4">
        <f>HYPERLINK("https://www.amazon.es/dp/B01KODBMZ4","See on Amazon")</f>
        <v>See on Amazon</v>
      </c>
      <c r="H40" s="2">
        <v>9.12</v>
      </c>
      <c r="I40" s="2">
        <v>1.72</v>
      </c>
    </row>
    <row r="41">
      <c r="A41" t="inlineStr">
        <is>
          <t xml:space="preserve">spNY23NNRV6</t>
        </is>
      </c>
      <c r="B41" t="inlineStr">
        <is>
          <t xml:space="preserve">Motoring 1 Box</t>
        </is>
      </c>
      <c r="C41" s="2">
        <v>262</v>
      </c>
      <c r="D41" t="inlineStr">
        <is>
          <t xml:space="preserve">Box 1 · spNY23NNRV6</t>
        </is>
      </c>
      <c r="E41" t="inlineStr">
        <is>
          <t xml:space="preserve">Galenecx cojín asiento coche transpirable</t>
        </is>
      </c>
      <c r="F41" t="inlineStr">
        <is>
          <t xml:space="preserve">B0H2H4D8KG</t>
        </is>
      </c>
      <c r="G41" t="str" s="4">
        <f>HYPERLINK("https://www.amazon.es/dp/B0H2H4D8KG","See on Amazon")</f>
        <v>See on Amazon</v>
      </c>
      <c r="H41" s="2">
        <v>8.99</v>
      </c>
      <c r="I41" s="2">
        <v>1.7</v>
      </c>
    </row>
    <row r="42">
      <c r="A42" t="inlineStr">
        <is>
          <t xml:space="preserve">spNY23NNRV6</t>
        </is>
      </c>
      <c r="B42" t="inlineStr">
        <is>
          <t xml:space="preserve">Motoring 1 Box</t>
        </is>
      </c>
      <c r="C42" s="2">
        <v>262</v>
      </c>
      <c r="D42" t="inlineStr">
        <is>
          <t xml:space="preserve">Box 1 · spNY23NNRV6</t>
        </is>
      </c>
      <c r="E42" t="inlineStr">
        <is>
          <t xml:space="preserve">LAMPA 00130 Copripomello Sport Grip neopreno</t>
        </is>
      </c>
      <c r="F42" t="inlineStr">
        <is>
          <t xml:space="preserve">B0096NCA8C</t>
        </is>
      </c>
      <c r="G42" t="str" s="4">
        <f>HYPERLINK("https://www.amazon.es/dp/B0096NCA8C","See on Amazon")</f>
        <v>See on Amazon</v>
      </c>
      <c r="H42" s="2">
        <v>4.23</v>
      </c>
      <c r="I42" s="2">
        <v>0.8</v>
      </c>
    </row>
  </sheetData>
  <autoFilter ref="A1:I42"/>
</worksheet>
</file>