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'Artigos'!$A$1:$I$32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spW82B7839o</t>
        </is>
      </c>
      <c r="B2" t="inlineStr">
        <is>
          <t xml:space="preserve">Automóvel e moto 1 Palete</t>
        </is>
      </c>
      <c r="C2" s="3">
        <v>31</v>
      </c>
      <c r="D2" s="2">
        <v>3359.08</v>
      </c>
      <c r="E2" s="2">
        <v>705</v>
      </c>
      <c r="F2" t="str" s="4">
        <f>HYPERLINK("https://reusalia.es/pt/lotes/spW82B7839o","https://reusalia.es/pt/lotes/spW82B7839o")</f>
        <v>https://reusalia.es/pt/lotes/spW82B7839o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spW82B7839o</t>
        </is>
      </c>
      <c r="B2" t="inlineStr">
        <is>
          <t xml:space="preserve">Automóvel e moto 1 Palete</t>
        </is>
      </c>
      <c r="C2" s="2">
        <v>705</v>
      </c>
      <c r="D2" t="inlineStr">
        <is>
          <t xml:space="preserve">Palete 1 · spW82B7839o</t>
        </is>
      </c>
      <c r="E2" t="inlineStr">
        <is>
          <t xml:space="preserve">HJC RPHA 60 casco moto integral azul</t>
        </is>
      </c>
      <c r="F2" t="inlineStr">
        <is>
          <t xml:space="preserve">B0DM9F4N6L</t>
        </is>
      </c>
      <c r="G2" t="str" s="4">
        <f>HYPERLINK("https://www.amazon.es/dp/B0DM9F4N6L","Ver na Amazon")</f>
        <v>Ver na Amazon</v>
      </c>
      <c r="H2" s="2">
        <v>385.49</v>
      </c>
      <c r="I2" s="2">
        <v>80.91</v>
      </c>
    </row>
    <row r="3">
      <c r="A3" t="inlineStr">
        <is>
          <t xml:space="preserve">spW82B7839o</t>
        </is>
      </c>
      <c r="B3" t="inlineStr">
        <is>
          <t xml:space="preserve">Automóvel e moto 1 Palete</t>
        </is>
      </c>
      <c r="C3" s="2">
        <v>705</v>
      </c>
      <c r="D3" t="inlineStr">
        <is>
          <t xml:space="preserve">Palete 1 · spW82B7839o</t>
        </is>
      </c>
      <c r="E3" t="inlineStr">
        <is>
          <t xml:space="preserve">LS2 casco modular Advant X Carbon XXL</t>
        </is>
      </c>
      <c r="F3" t="inlineStr">
        <is>
          <t xml:space="preserve">B0BRQ8RYRK</t>
        </is>
      </c>
      <c r="G3" t="str" s="4">
        <f>HYPERLINK("https://www.amazon.es/dp/B0BRQ8RYRK","Ver na Amazon")</f>
        <v>Ver na Amazon</v>
      </c>
      <c r="H3" s="2">
        <v>352.15</v>
      </c>
      <c r="I3" s="2">
        <v>73.91</v>
      </c>
    </row>
    <row r="4">
      <c r="A4" t="inlineStr">
        <is>
          <t xml:space="preserve">spW82B7839o</t>
        </is>
      </c>
      <c r="B4" t="inlineStr">
        <is>
          <t xml:space="preserve">Automóvel e moto 1 Palete</t>
        </is>
      </c>
      <c r="C4" s="2">
        <v>705</v>
      </c>
      <c r="D4" t="inlineStr">
        <is>
          <t xml:space="preserve">Palete 1 · spW82B7839o</t>
        </is>
      </c>
      <c r="E4" t="inlineStr">
        <is>
          <t xml:space="preserve">Thule WingBar Edge 9594 barra carga aerodinámica</t>
        </is>
      </c>
      <c r="F4" t="inlineStr">
        <is>
          <t xml:space="preserve">B00B9DAW6O</t>
        </is>
      </c>
      <c r="G4" t="str" s="4">
        <f>HYPERLINK("https://www.amazon.es/dp/B00B9DAW6O","Ver na Amazon")</f>
        <v>Ver na Amazon</v>
      </c>
      <c r="H4" s="2">
        <v>286.98</v>
      </c>
      <c r="I4" s="2">
        <v>60.24</v>
      </c>
    </row>
    <row r="5">
      <c r="A5" t="inlineStr">
        <is>
          <t xml:space="preserve">spW82B7839o</t>
        </is>
      </c>
      <c r="B5" t="inlineStr">
        <is>
          <t xml:space="preserve">Automóvel e moto 1 Palete</t>
        </is>
      </c>
      <c r="C5" s="2">
        <v>705</v>
      </c>
      <c r="D5" t="inlineStr">
        <is>
          <t xml:space="preserve">Palete 1 · spW82B7839o</t>
        </is>
      </c>
      <c r="E5" t="inlineStr">
        <is>
          <t xml:space="preserve">Shark casco moto integral D-Skwal 3 XL</t>
        </is>
      </c>
      <c r="F5" t="inlineStr">
        <is>
          <t xml:space="preserve">B0FRNDXVMH</t>
        </is>
      </c>
      <c r="G5" t="str" s="4">
        <f>HYPERLINK("https://www.amazon.es/dp/B0FRNDXVMH","Ver na Amazon")</f>
        <v>Ver na Amazon</v>
      </c>
      <c r="H5" s="2">
        <v>249.4</v>
      </c>
      <c r="I5" s="2">
        <v>52.35</v>
      </c>
    </row>
    <row r="6">
      <c r="A6" t="inlineStr">
        <is>
          <t xml:space="preserve">spW82B7839o</t>
        </is>
      </c>
      <c r="B6" t="inlineStr">
        <is>
          <t xml:space="preserve">Automóvel e moto 1 Palete</t>
        </is>
      </c>
      <c r="C6" s="2">
        <v>705</v>
      </c>
      <c r="D6" t="inlineStr">
        <is>
          <t xml:space="preserve">Palete 1 · spW82B7839o</t>
        </is>
      </c>
      <c r="E6" t="inlineStr">
        <is>
          <t xml:space="preserve">VEVOR pulverizador pintura sin aire 750W 3000psi</t>
        </is>
      </c>
      <c r="F6" t="inlineStr">
        <is>
          <t xml:space="preserve">B0CW37MRLQ</t>
        </is>
      </c>
      <c r="G6" t="str" s="4">
        <f>HYPERLINK("https://www.amazon.es/dp/B0CW37MRLQ","Ver na Amazon")</f>
        <v>Ver na Amazon</v>
      </c>
      <c r="H6" s="2">
        <v>186.9</v>
      </c>
      <c r="I6" s="2">
        <v>39.23</v>
      </c>
    </row>
    <row r="7">
      <c r="A7" t="inlineStr">
        <is>
          <t xml:space="preserve">spW82B7839o</t>
        </is>
      </c>
      <c r="B7" t="inlineStr">
        <is>
          <t xml:space="preserve">Automóvel e moto 1 Palete</t>
        </is>
      </c>
      <c r="C7" s="2">
        <v>705</v>
      </c>
      <c r="D7" t="inlineStr">
        <is>
          <t xml:space="preserve">Palete 1 · spW82B7839o</t>
        </is>
      </c>
      <c r="E7" t="inlineStr">
        <is>
          <t xml:space="preserve">Valeo 44090 faro principal derecho Seat Altea FL</t>
        </is>
      </c>
      <c r="F7" t="inlineStr">
        <is>
          <t xml:space="preserve">B00CJO56K4</t>
        </is>
      </c>
      <c r="G7" t="str" s="4">
        <f>HYPERLINK("https://www.amazon.es/dp/B00CJO56K4","Ver na Amazon")</f>
        <v>Ver na Amazon</v>
      </c>
      <c r="H7" s="2">
        <v>134.41</v>
      </c>
      <c r="I7" s="2">
        <v>28.21</v>
      </c>
    </row>
    <row r="8">
      <c r="A8" t="inlineStr">
        <is>
          <t xml:space="preserve">spW82B7839o</t>
        </is>
      </c>
      <c r="B8" t="inlineStr">
        <is>
          <t xml:space="preserve">Automóvel e moto 1 Palete</t>
        </is>
      </c>
      <c r="C8" s="2">
        <v>705</v>
      </c>
      <c r="D8" t="inlineStr">
        <is>
          <t xml:space="preserve">Palete 1 · spW82B7839o</t>
        </is>
      </c>
      <c r="E8" t="inlineStr">
        <is>
          <t xml:space="preserve">VEVOR limpiador ultrasónico discos vinilo 6L</t>
        </is>
      </c>
      <c r="F8" t="inlineStr">
        <is>
          <t xml:space="preserve">B0DK2WR33X</t>
        </is>
      </c>
      <c r="G8" t="str" s="4">
        <f>HYPERLINK("https://www.amazon.es/dp/B0DK2WR33X","Ver na Amazon")</f>
        <v>Ver na Amazon</v>
      </c>
      <c r="H8" s="2">
        <v>133.9</v>
      </c>
      <c r="I8" s="2">
        <v>28.11</v>
      </c>
    </row>
    <row r="9">
      <c r="A9" t="inlineStr">
        <is>
          <t xml:space="preserve">spW82B7839o</t>
        </is>
      </c>
      <c r="B9" t="inlineStr">
        <is>
          <t xml:space="preserve">Automóvel e moto 1 Palete</t>
        </is>
      </c>
      <c r="C9" s="2">
        <v>705</v>
      </c>
      <c r="D9" t="inlineStr">
        <is>
          <t xml:space="preserve">Palete 1 · spW82B7839o</t>
        </is>
      </c>
      <c r="E9" t="inlineStr">
        <is>
          <t xml:space="preserve">Powerlift muelles gas portón trasero Seat Ateca</t>
        </is>
      </c>
      <c r="F9" t="inlineStr">
        <is>
          <t xml:space="preserve">B0CMXLL64J</t>
        </is>
      </c>
      <c r="G9" t="str" s="4">
        <f>HYPERLINK("https://www.amazon.es/dp/B0CMXLL64J","Ver na Amazon")</f>
        <v>Ver na Amazon</v>
      </c>
      <c r="H9" s="2">
        <v>129.99</v>
      </c>
      <c r="I9" s="2">
        <v>27.29</v>
      </c>
    </row>
    <row r="10">
      <c r="A10" t="inlineStr">
        <is>
          <t xml:space="preserve">spW82B7839o</t>
        </is>
      </c>
      <c r="B10" t="inlineStr">
        <is>
          <t xml:space="preserve">Automóvel e moto 1 Palete</t>
        </is>
      </c>
      <c r="C10" s="2">
        <v>705</v>
      </c>
      <c r="D10" t="inlineStr">
        <is>
          <t xml:space="preserve">Palete 1 · spW82B7839o</t>
        </is>
      </c>
      <c r="E10" t="inlineStr">
        <is>
          <t xml:space="preserve">Bosch MCM3PM386 Multitalent 3 procesador cocina 50</t>
        </is>
      </c>
      <c r="F10" t="inlineStr">
        <is>
          <t xml:space="preserve">B085CSR2VF</t>
        </is>
      </c>
      <c r="G10" t="str" s="4">
        <f>HYPERLINK("https://www.amazon.es/dp/B085CSR2VF","Ver na Amazon")</f>
        <v>Ver na Amazon</v>
      </c>
      <c r="H10" s="2">
        <v>121.35</v>
      </c>
      <c r="I10" s="2">
        <v>25.47</v>
      </c>
    </row>
    <row r="11">
      <c r="A11" t="inlineStr">
        <is>
          <t xml:space="preserve">spW82B7839o</t>
        </is>
      </c>
      <c r="B11" t="inlineStr">
        <is>
          <t xml:space="preserve">Automóvel e moto 1 Palete</t>
        </is>
      </c>
      <c r="C11" s="2">
        <v>705</v>
      </c>
      <c r="D11" t="inlineStr">
        <is>
          <t xml:space="preserve">Palete 1 · spW82B7839o</t>
        </is>
      </c>
      <c r="E11" t="inlineStr">
        <is>
          <t xml:space="preserve">LS2 Drifter casco moto modular verde</t>
        </is>
      </c>
      <c r="F11" t="inlineStr">
        <is>
          <t xml:space="preserve">B0BLVFCWHP</t>
        </is>
      </c>
      <c r="G11" t="str" s="4">
        <f>HYPERLINK("https://www.amazon.es/dp/B0BLVFCWHP","Ver na Amazon")</f>
        <v>Ver na Amazon</v>
      </c>
      <c r="H11" s="2">
        <v>114.2</v>
      </c>
      <c r="I11" s="2">
        <v>23.97</v>
      </c>
    </row>
    <row r="12">
      <c r="A12" t="inlineStr">
        <is>
          <t xml:space="preserve">spW82B7839o</t>
        </is>
      </c>
      <c r="B12" t="inlineStr">
        <is>
          <t xml:space="preserve">Automóvel e moto 1 Palete</t>
        </is>
      </c>
      <c r="C12" s="2">
        <v>705</v>
      </c>
      <c r="D12" t="inlineStr">
        <is>
          <t xml:space="preserve">Palete 1 · spW82B7839o</t>
        </is>
      </c>
      <c r="E12" t="inlineStr">
        <is>
          <t xml:space="preserve">LS2 Casco Moto Modular Strobe II S</t>
        </is>
      </c>
      <c r="F12" t="inlineStr">
        <is>
          <t xml:space="preserve">B0C7VY8TJB</t>
        </is>
      </c>
      <c r="G12" t="str" s="4">
        <f>HYPERLINK("https://www.amazon.es/dp/B0C7VY8TJB","Ver na Amazon")</f>
        <v>Ver na Amazon</v>
      </c>
      <c r="H12" s="2">
        <v>112</v>
      </c>
      <c r="I12" s="2">
        <v>23.51</v>
      </c>
    </row>
    <row r="13">
      <c r="A13" t="inlineStr">
        <is>
          <t xml:space="preserve">spW82B7839o</t>
        </is>
      </c>
      <c r="B13" t="inlineStr">
        <is>
          <t xml:space="preserve">Automóvel e moto 1 Palete</t>
        </is>
      </c>
      <c r="C13" s="2">
        <v>705</v>
      </c>
      <c r="D13" t="inlineStr">
        <is>
          <t xml:space="preserve">Palete 1 · spW82B7839o</t>
        </is>
      </c>
      <c r="E13" t="inlineStr">
        <is>
          <t xml:space="preserve">VEVOR clasificadora monedas euro gran capacidad</t>
        </is>
      </c>
      <c r="F13" t="inlineStr">
        <is>
          <t xml:space="preserve">B0F4MNBRSX</t>
        </is>
      </c>
      <c r="G13" t="str" s="4">
        <f>HYPERLINK("https://www.amazon.es/dp/B0F4MNBRSX","Ver na Amazon")</f>
        <v>Ver na Amazon</v>
      </c>
      <c r="H13" s="2">
        <v>105.9</v>
      </c>
      <c r="I13" s="2">
        <v>22.23</v>
      </c>
    </row>
    <row r="14">
      <c r="A14" t="inlineStr">
        <is>
          <t xml:space="preserve">spW82B7839o</t>
        </is>
      </c>
      <c r="B14" t="inlineStr">
        <is>
          <t xml:space="preserve">Automóvel e moto 1 Palete</t>
        </is>
      </c>
      <c r="C14" s="2">
        <v>705</v>
      </c>
      <c r="D14" t="inlineStr">
        <is>
          <t xml:space="preserve">Palete 1 · spW82B7839o</t>
        </is>
      </c>
      <c r="E14" t="inlineStr">
        <is>
          <t xml:space="preserve">VEVOR silla baño portátil ruedas 159kg</t>
        </is>
      </c>
      <c r="F14" t="inlineStr">
        <is>
          <t xml:space="preserve">B0FFXK4HBT</t>
        </is>
      </c>
      <c r="G14" t="str" s="4">
        <f>HYPERLINK("https://www.amazon.es/dp/B0FFXK4HBT","Ver na Amazon")</f>
        <v>Ver na Amazon</v>
      </c>
      <c r="H14" s="2">
        <v>97.9</v>
      </c>
      <c r="I14" s="2">
        <v>20.55</v>
      </c>
    </row>
    <row r="15">
      <c r="A15" t="inlineStr">
        <is>
          <t xml:space="preserve">spW82B7839o</t>
        </is>
      </c>
      <c r="B15" t="inlineStr">
        <is>
          <t xml:space="preserve">Automóvel e moto 1 Palete</t>
        </is>
      </c>
      <c r="C15" s="2">
        <v>705</v>
      </c>
      <c r="D15" t="inlineStr">
        <is>
          <t xml:space="preserve">Palete 1 · spW82B7839o</t>
        </is>
      </c>
      <c r="E15" t="inlineStr">
        <is>
          <t xml:space="preserve">VEVOR rampa plegable aluminio antideslizante</t>
        </is>
      </c>
      <c r="F15" t="inlineStr">
        <is>
          <t xml:space="preserve">B0CXXNMKNV</t>
        </is>
      </c>
      <c r="G15" t="str" s="4">
        <f>HYPERLINK("https://www.amazon.es/dp/B0CXXNMKNV","Ver na Amazon")</f>
        <v>Ver na Amazon</v>
      </c>
      <c r="H15" s="2">
        <v>84.93</v>
      </c>
      <c r="I15" s="2">
        <v>17.83</v>
      </c>
    </row>
    <row r="16">
      <c r="A16" t="inlineStr">
        <is>
          <t xml:space="preserve">spW82B7839o</t>
        </is>
      </c>
      <c r="B16" t="inlineStr">
        <is>
          <t xml:space="preserve">Automóvel e moto 1 Palete</t>
        </is>
      </c>
      <c r="C16" s="2">
        <v>705</v>
      </c>
      <c r="D16" t="inlineStr">
        <is>
          <t xml:space="preserve">Palete 1 · spW82B7839o</t>
        </is>
      </c>
      <c r="E16" t="inlineStr">
        <is>
          <t xml:space="preserve">Thule FreeRide portabicicletas vertical plegable</t>
        </is>
      </c>
      <c r="F16" t="inlineStr">
        <is>
          <t xml:space="preserve">B007FOGCZ6</t>
        </is>
      </c>
      <c r="G16" t="str" s="4">
        <f>HYPERLINK("https://www.amazon.es/dp/B007FOGCZ6","Ver na Amazon")</f>
        <v>Ver na Amazon</v>
      </c>
      <c r="H16" s="2">
        <v>82.95</v>
      </c>
      <c r="I16" s="2">
        <v>17.41</v>
      </c>
    </row>
    <row r="17">
      <c r="A17" t="inlineStr">
        <is>
          <t xml:space="preserve">spW82B7839o</t>
        </is>
      </c>
      <c r="B17" t="inlineStr">
        <is>
          <t xml:space="preserve">Automóvel e moto 1 Palete</t>
        </is>
      </c>
      <c r="C17" s="2">
        <v>705</v>
      </c>
      <c r="D17" t="inlineStr">
        <is>
          <t xml:space="preserve">Palete 1 · spW82B7839o</t>
        </is>
      </c>
      <c r="E17" t="inlineStr">
        <is>
          <t xml:space="preserve">Goodyear Vector 4Seasons G3 XL 185/65 R15</t>
        </is>
      </c>
      <c r="F17" t="inlineStr">
        <is>
          <t xml:space="preserve">B0876JLNMT</t>
        </is>
      </c>
      <c r="G17" t="str" s="4">
        <f>HYPERLINK("https://www.amazon.es/dp/B0876JLNMT","Ver na Amazon")</f>
        <v>Ver na Amazon</v>
      </c>
      <c r="H17" s="2">
        <v>78</v>
      </c>
      <c r="I17" s="2">
        <v>16.37</v>
      </c>
    </row>
    <row r="18">
      <c r="A18" t="inlineStr">
        <is>
          <t xml:space="preserve">spW82B7839o</t>
        </is>
      </c>
      <c r="B18" t="inlineStr">
        <is>
          <t xml:space="preserve">Automóvel e moto 1 Palete</t>
        </is>
      </c>
      <c r="C18" s="2">
        <v>705</v>
      </c>
      <c r="D18" t="inlineStr">
        <is>
          <t xml:space="preserve">Palete 1 · spW82B7839o</t>
        </is>
      </c>
      <c r="E18" t="inlineStr">
        <is>
          <t xml:space="preserve">VEVOR carrito kayak aluminio ruedas 30,5cm</t>
        </is>
      </c>
      <c r="F18" t="inlineStr">
        <is>
          <t xml:space="preserve">B0C2CHF5JF</t>
        </is>
      </c>
      <c r="G18" t="str" s="4">
        <f>HYPERLINK("https://www.amazon.es/dp/B0C2CHF5JF","Ver na Amazon")</f>
        <v>Ver na Amazon</v>
      </c>
      <c r="H18" s="2">
        <v>76.9</v>
      </c>
      <c r="I18" s="2">
        <v>16.13</v>
      </c>
    </row>
    <row r="19">
      <c r="A19" t="inlineStr">
        <is>
          <t xml:space="preserve">spW82B7839o</t>
        </is>
      </c>
      <c r="B19" t="inlineStr">
        <is>
          <t xml:space="preserve">Automóvel e moto 1 Palete</t>
        </is>
      </c>
      <c r="C19" s="2">
        <v>705</v>
      </c>
      <c r="D19" t="inlineStr">
        <is>
          <t xml:space="preserve">Palete 1 · spW82B7839o</t>
        </is>
      </c>
      <c r="E19" t="inlineStr">
        <is>
          <t xml:space="preserve">Igloo IE24 nevera portátil 24L 12V/230V gris</t>
        </is>
      </c>
      <c r="F19" t="inlineStr">
        <is>
          <t xml:space="preserve">B0DM27ZMGD</t>
        </is>
      </c>
      <c r="G19" t="str" s="4">
        <f>HYPERLINK("https://www.amazon.es/dp/B0DM27ZMGD","Ver na Amazon")</f>
        <v>Ver na Amazon</v>
      </c>
      <c r="H19" s="2">
        <v>75</v>
      </c>
      <c r="I19" s="2">
        <v>15.74</v>
      </c>
    </row>
    <row r="20">
      <c r="A20" t="inlineStr">
        <is>
          <t xml:space="preserve">spW82B7839o</t>
        </is>
      </c>
      <c r="B20" t="inlineStr">
        <is>
          <t xml:space="preserve">Automóvel e moto 1 Palete</t>
        </is>
      </c>
      <c r="C20" s="2">
        <v>705</v>
      </c>
      <c r="D20" t="inlineStr">
        <is>
          <t xml:space="preserve">Palete 1 · spW82B7839o</t>
        </is>
      </c>
      <c r="E20" t="inlineStr">
        <is>
          <t xml:space="preserve">Uten probador presión carburador vacío 4</t>
        </is>
      </c>
      <c r="F20" t="inlineStr">
        <is>
          <t xml:space="preserve">B09XQX8NF7</t>
        </is>
      </c>
      <c r="G20" t="str" s="4">
        <f>HYPERLINK("https://www.amazon.es/dp/B09XQX8NF7","Ver na Amazon")</f>
        <v>Ver na Amazon</v>
      </c>
      <c r="H20" s="2">
        <v>67.36</v>
      </c>
      <c r="I20" s="2">
        <v>14.13</v>
      </c>
    </row>
    <row r="21">
      <c r="A21" t="inlineStr">
        <is>
          <t xml:space="preserve">spW82B7839o</t>
        </is>
      </c>
      <c r="B21" t="inlineStr">
        <is>
          <t xml:space="preserve">Automóvel e moto 1 Palete</t>
        </is>
      </c>
      <c r="C21" s="2">
        <v>705</v>
      </c>
      <c r="D21" t="inlineStr">
        <is>
          <t xml:space="preserve">Palete 1 · spW82B7839o</t>
        </is>
      </c>
      <c r="E21" t="inlineStr">
        <is>
          <t xml:space="preserve">VEVOR cortafiambres eléctrico 200W cuchilla 190mm</t>
        </is>
      </c>
      <c r="F21" t="inlineStr">
        <is>
          <t xml:space="preserve">B0G2BV3529</t>
        </is>
      </c>
      <c r="G21" t="str" s="4">
        <f>HYPERLINK("https://www.amazon.es/dp/B0G2BV3529","Ver na Amazon")</f>
        <v>Ver na Amazon</v>
      </c>
      <c r="H21" s="2">
        <v>65.9</v>
      </c>
      <c r="I21" s="2">
        <v>13.83</v>
      </c>
    </row>
    <row r="22">
      <c r="A22" t="inlineStr">
        <is>
          <t xml:space="preserve">spW82B7839o</t>
        </is>
      </c>
      <c r="B22" t="inlineStr">
        <is>
          <t xml:space="preserve">Automóvel e moto 1 Palete</t>
        </is>
      </c>
      <c r="C22" s="2">
        <v>705</v>
      </c>
      <c r="D22" t="inlineStr">
        <is>
          <t xml:space="preserve">Palete 1 · spW82B7839o</t>
        </is>
      </c>
      <c r="E22" t="inlineStr">
        <is>
          <t xml:space="preserve">Igloo IE24DC nevera portátil 24L 12V gris</t>
        </is>
      </c>
      <c r="F22" t="inlineStr">
        <is>
          <t xml:space="preserve">B0DM2728ZS</t>
        </is>
      </c>
      <c r="G22" t="str" s="4">
        <f>HYPERLINK("https://www.amazon.es/dp/B0DM2728ZS","Ver na Amazon")</f>
        <v>Ver na Amazon</v>
      </c>
      <c r="H22" s="2">
        <v>60</v>
      </c>
      <c r="I22" s="2">
        <v>12.59</v>
      </c>
    </row>
    <row r="23">
      <c r="A23" t="inlineStr">
        <is>
          <t xml:space="preserve">spW82B7839o</t>
        </is>
      </c>
      <c r="B23" t="inlineStr">
        <is>
          <t xml:space="preserve">Automóvel e moto 1 Palete</t>
        </is>
      </c>
      <c r="C23" s="2">
        <v>705</v>
      </c>
      <c r="D23" t="inlineStr">
        <is>
          <t xml:space="preserve">Palete 1 · spW82B7839o</t>
        </is>
      </c>
      <c r="E23" t="inlineStr">
        <is>
          <t xml:space="preserve">Frankberg 6K4837401H regulador ventana eléctrico</t>
        </is>
      </c>
      <c r="F23" t="inlineStr">
        <is>
          <t xml:space="preserve">B096MCL319</t>
        </is>
      </c>
      <c r="G23" t="str" s="4">
        <f>HYPERLINK("https://www.amazon.es/dp/B096MCL319","Ver na Amazon")</f>
        <v>Ver na Amazon</v>
      </c>
      <c r="H23" s="2">
        <v>54.78</v>
      </c>
      <c r="I23" s="2">
        <v>11.49</v>
      </c>
    </row>
    <row r="24">
      <c r="A24" t="inlineStr">
        <is>
          <t xml:space="preserve">spW82B7839o</t>
        </is>
      </c>
      <c r="B24" t="inlineStr">
        <is>
          <t xml:space="preserve">Automóvel e moto 1 Palete</t>
        </is>
      </c>
      <c r="C24" s="2">
        <v>705</v>
      </c>
      <c r="D24" t="inlineStr">
        <is>
          <t xml:space="preserve">Palete 1 · spW82B7839o</t>
        </is>
      </c>
      <c r="E24" t="inlineStr">
        <is>
          <t xml:space="preserve">Báscula inteligente 8 electrodos 18 datos</t>
        </is>
      </c>
      <c r="F24" t="inlineStr">
        <is>
          <t xml:space="preserve">B09XVBKN4Z</t>
        </is>
      </c>
      <c r="G24" t="str" s="4">
        <f>HYPERLINK("https://www.amazon.es/dp/B09XVBKN4Z","Ver na Amazon")</f>
        <v>Ver na Amazon</v>
      </c>
      <c r="H24" s="2">
        <v>49.99</v>
      </c>
      <c r="I24" s="2">
        <v>10.49</v>
      </c>
    </row>
    <row r="25">
      <c r="A25" t="inlineStr">
        <is>
          <t xml:space="preserve">spW82B7839o</t>
        </is>
      </c>
      <c r="B25" t="inlineStr">
        <is>
          <t xml:space="preserve">Automóvel e moto 1 Palete</t>
        </is>
      </c>
      <c r="C25" s="2">
        <v>705</v>
      </c>
      <c r="D25" t="inlineStr">
        <is>
          <t xml:space="preserve">Palete 1 · spW82B7839o</t>
        </is>
      </c>
      <c r="E25" t="inlineStr">
        <is>
          <t xml:space="preserve">HENDI cesta para freír 8L acero inoxidable</t>
        </is>
      </c>
      <c r="F25" t="inlineStr">
        <is>
          <t xml:space="preserve">B0B2RHJYHB</t>
        </is>
      </c>
      <c r="G25" t="str" s="4">
        <f>HYPERLINK("https://www.amazon.es/dp/B0B2RHJYHB","Ver na Amazon")</f>
        <v>Ver na Amazon</v>
      </c>
      <c r="H25" s="2">
        <v>47.19</v>
      </c>
      <c r="I25" s="2">
        <v>9.9</v>
      </c>
    </row>
    <row r="26">
      <c r="A26" t="inlineStr">
        <is>
          <t xml:space="preserve">spW82B7839o</t>
        </is>
      </c>
      <c r="B26" t="inlineStr">
        <is>
          <t xml:space="preserve">Automóvel e moto 1 Palete</t>
        </is>
      </c>
      <c r="C26" s="2">
        <v>705</v>
      </c>
      <c r="D26" t="inlineStr">
        <is>
          <t xml:space="preserve">Palete 1 · spW82B7839o</t>
        </is>
      </c>
      <c r="E26" t="inlineStr">
        <is>
          <t xml:space="preserve">Amazon Basics alfombrillas pvc universales coche</t>
        </is>
      </c>
      <c r="F26" t="inlineStr">
        <is>
          <t xml:space="preserve">B07TZK1Q8C</t>
        </is>
      </c>
      <c r="G26" t="str" s="4">
        <f>HYPERLINK("https://www.amazon.es/dp/B07TZK1Q8C","Ver na Amazon")</f>
        <v>Ver na Amazon</v>
      </c>
      <c r="H26" s="2">
        <v>40.6</v>
      </c>
      <c r="I26" s="2">
        <v>8.52</v>
      </c>
    </row>
    <row r="27">
      <c r="A27" t="inlineStr">
        <is>
          <t xml:space="preserve">spW82B7839o</t>
        </is>
      </c>
      <c r="B27" t="inlineStr">
        <is>
          <t xml:space="preserve">Automóvel e moto 1 Palete</t>
        </is>
      </c>
      <c r="C27" s="2">
        <v>705</v>
      </c>
      <c r="D27" t="inlineStr">
        <is>
          <t xml:space="preserve">Palete 1 · spW82B7839o</t>
        </is>
      </c>
      <c r="E27" t="inlineStr">
        <is>
          <t xml:space="preserve">VEVOR pantalla proyector 100" 16:9 4K HD negra</t>
        </is>
      </c>
      <c r="F27" t="inlineStr">
        <is>
          <t xml:space="preserve">B09922K2KT</t>
        </is>
      </c>
      <c r="G27" t="str" s="4">
        <f>HYPERLINK("https://www.amazon.es/dp/B09922K2KT","Ver na Amazon")</f>
        <v>Ver na Amazon</v>
      </c>
      <c r="H27" s="2">
        <v>39.9</v>
      </c>
      <c r="I27" s="2">
        <v>8.37</v>
      </c>
    </row>
    <row r="28">
      <c r="A28" t="inlineStr">
        <is>
          <t xml:space="preserve">spW82B7839o</t>
        </is>
      </c>
      <c r="B28" t="inlineStr">
        <is>
          <t xml:space="preserve">Automóvel e moto 1 Palete</t>
        </is>
      </c>
      <c r="C28" s="2">
        <v>705</v>
      </c>
      <c r="D28" t="inlineStr">
        <is>
          <t xml:space="preserve">Palete 1 · spW82B7839o</t>
        </is>
      </c>
      <c r="E28" t="inlineStr">
        <is>
          <t xml:space="preserve">Bridgestone ML 50-110/80 R13 neumático moto</t>
        </is>
      </c>
      <c r="F28" t="inlineStr">
        <is>
          <t xml:space="preserve">B004X69N28</t>
        </is>
      </c>
      <c r="G28" t="str" s="4">
        <f>HYPERLINK("https://www.amazon.es/dp/B004X69N28","Ver na Amazon")</f>
        <v>Ver na Amazon</v>
      </c>
      <c r="H28" s="2">
        <v>37.03</v>
      </c>
      <c r="I28" s="2">
        <v>7.77</v>
      </c>
    </row>
    <row r="29">
      <c r="A29" t="inlineStr">
        <is>
          <t xml:space="preserve">spW82B7839o</t>
        </is>
      </c>
      <c r="B29" t="inlineStr">
        <is>
          <t xml:space="preserve">Automóvel e moto 1 Palete</t>
        </is>
      </c>
      <c r="C29" s="2">
        <v>705</v>
      </c>
      <c r="D29" t="inlineStr">
        <is>
          <t xml:space="preserve">Palete 1 · spW82B7839o</t>
        </is>
      </c>
      <c r="E29" t="inlineStr">
        <is>
          <t xml:space="preserve">Sakura SS5259 barrera coche perros ajustable</t>
        </is>
      </c>
      <c r="F29" t="inlineStr">
        <is>
          <t xml:space="preserve">B00IKEUWI8</t>
        </is>
      </c>
      <c r="G29" t="str" s="4">
        <f>HYPERLINK("https://www.amazon.es/dp/B00IKEUWI8","Ver na Amazon")</f>
        <v>Ver na Amazon</v>
      </c>
      <c r="H29" s="2">
        <v>28.74</v>
      </c>
      <c r="I29" s="2">
        <v>6.03</v>
      </c>
    </row>
    <row r="30">
      <c r="A30" t="inlineStr">
        <is>
          <t xml:space="preserve">spW82B7839o</t>
        </is>
      </c>
      <c r="B30" t="inlineStr">
        <is>
          <t xml:space="preserve">Automóvel e moto 1 Palete</t>
        </is>
      </c>
      <c r="C30" s="2">
        <v>705</v>
      </c>
      <c r="D30" t="inlineStr">
        <is>
          <t xml:space="preserve">Palete 1 · spW82B7839o</t>
        </is>
      </c>
      <c r="E30" t="inlineStr">
        <is>
          <t xml:space="preserve">Protecton cepillo lavado coche mango telescópico</t>
        </is>
      </c>
      <c r="F30" t="inlineStr">
        <is>
          <t xml:space="preserve">B00C17G1NK</t>
        </is>
      </c>
      <c r="G30" t="str" s="4">
        <f>HYPERLINK("https://www.amazon.es/dp/B00C17G1NK","Ver na Amazon")</f>
        <v>Ver na Amazon</v>
      </c>
      <c r="H30" s="2">
        <v>28.5</v>
      </c>
      <c r="I30" s="2">
        <v>5.98</v>
      </c>
    </row>
    <row r="31">
      <c r="A31" t="inlineStr">
        <is>
          <t xml:space="preserve">spW82B7839o</t>
        </is>
      </c>
      <c r="B31" t="inlineStr">
        <is>
          <t xml:space="preserve">Automóvel e moto 1 Palete</t>
        </is>
      </c>
      <c r="C31" s="2">
        <v>705</v>
      </c>
      <c r="D31" t="inlineStr">
        <is>
          <t xml:space="preserve">Palete 1 · spW82B7839o</t>
        </is>
      </c>
      <c r="E31" t="inlineStr">
        <is>
          <t xml:space="preserve">Febi bilstein filtro aire habitáculo 18641</t>
        </is>
      </c>
      <c r="F31" t="inlineStr">
        <is>
          <t xml:space="preserve">B006DHQHNI</t>
        </is>
      </c>
      <c r="G31" t="str" s="4">
        <f>HYPERLINK("https://www.amazon.es/dp/B006DHQHNI","Ver na Amazon")</f>
        <v>Ver na Amazon</v>
      </c>
      <c r="H31" s="2">
        <v>20.76</v>
      </c>
      <c r="I31" s="2">
        <v>4.35</v>
      </c>
    </row>
    <row r="32">
      <c r="A32" t="inlineStr">
        <is>
          <t xml:space="preserve">spW82B7839o</t>
        </is>
      </c>
      <c r="B32" t="inlineStr">
        <is>
          <t xml:space="preserve">Automóvel e moto 1 Palete</t>
        </is>
      </c>
      <c r="C32" s="2">
        <v>705</v>
      </c>
      <c r="D32" t="inlineStr">
        <is>
          <t xml:space="preserve">Palete 1 · spW82B7839o</t>
        </is>
      </c>
      <c r="E32" t="inlineStr">
        <is>
          <t xml:space="preserve">Bosch Rear H380 escobilla limpiaparabrisas trasera</t>
        </is>
      </c>
      <c r="F32" t="inlineStr">
        <is>
          <t xml:space="preserve">B0070VX1SK</t>
        </is>
      </c>
      <c r="G32" t="str" s="4">
        <f>HYPERLINK("https://www.amazon.es/dp/B0070VX1SK","Ver na Amazon")</f>
        <v>Ver na Amazon</v>
      </c>
      <c r="H32" s="2">
        <v>9.98</v>
      </c>
      <c r="I32" s="2">
        <v>2.09</v>
      </c>
    </row>
  </sheetData>
  <autoFilter ref="A1:I32"/>
</worksheet>
</file>