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spW82B7840I</t>
        </is>
      </c>
      <c r="B2" t="inlineStr">
        <is>
          <t xml:space="preserve">Motor 1 Palé</t>
        </is>
      </c>
      <c r="C2" s="3">
        <v>32</v>
      </c>
      <c r="D2" s="2">
        <v>3625.41</v>
      </c>
      <c r="E2" s="2">
        <v>761</v>
      </c>
      <c r="F2" t="str" s="4">
        <f>HYPERLINK("https://reusalia.es/lotes/spW82B7840I","https://reusalia.es/lotes/spW82B7840I")</f>
        <v>https://reusalia.es/lotes/spW82B7840I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spW82B7840I</t>
        </is>
      </c>
      <c r="B2" t="inlineStr">
        <is>
          <t xml:space="preserve">Motor 1 Palé</t>
        </is>
      </c>
      <c r="C2" s="2">
        <v>761</v>
      </c>
      <c r="D2" t="inlineStr">
        <is>
          <t xml:space="preserve">Palé 1 · spW82B7840I</t>
        </is>
      </c>
      <c r="E2" t="inlineStr">
        <is>
          <t xml:space="preserve">Hella 1LL 009 648-421 faro principal LED</t>
        </is>
      </c>
      <c r="F2" t="inlineStr">
        <is>
          <t xml:space="preserve">B01IA0NVU2</t>
        </is>
      </c>
      <c r="G2" t="str" s="4">
        <f>HYPERLINK("https://www.amazon.es/dp/B01IA0NVU2","Ver en Amazon")</f>
        <v>Ver en Amazon</v>
      </c>
      <c r="H2" s="2">
        <v>461.31</v>
      </c>
      <c r="I2" s="2">
        <v>96.84</v>
      </c>
    </row>
    <row r="3">
      <c r="A3" t="inlineStr">
        <is>
          <t xml:space="preserve">spW82B7840I</t>
        </is>
      </c>
      <c r="B3" t="inlineStr">
        <is>
          <t xml:space="preserve">Motor 1 Palé</t>
        </is>
      </c>
      <c r="C3" s="2">
        <v>761</v>
      </c>
      <c r="D3" t="inlineStr">
        <is>
          <t xml:space="preserve">Palé 1 · spW82B7840I</t>
        </is>
      </c>
      <c r="E3" t="inlineStr">
        <is>
          <t xml:space="preserve">Shark casco modular moto EVO GT TEKLINE S</t>
        </is>
      </c>
      <c r="F3" t="inlineStr">
        <is>
          <t xml:space="preserve">B0BLNZRJLT</t>
        </is>
      </c>
      <c r="G3" t="str" s="4">
        <f>HYPERLINK("https://www.amazon.es/dp/B0BLNZRJLT","Ver en Amazon")</f>
        <v>Ver en Amazon</v>
      </c>
      <c r="H3" s="2">
        <v>388.02</v>
      </c>
      <c r="I3" s="2">
        <v>81.45</v>
      </c>
    </row>
    <row r="4">
      <c r="A4" t="inlineStr">
        <is>
          <t xml:space="preserve">spW82B7840I</t>
        </is>
      </c>
      <c r="B4" t="inlineStr">
        <is>
          <t xml:space="preserve">Motor 1 Palé</t>
        </is>
      </c>
      <c r="C4" s="2">
        <v>761</v>
      </c>
      <c r="D4" t="inlineStr">
        <is>
          <t xml:space="preserve">Palé 1 · spW82B7840I</t>
        </is>
      </c>
      <c r="E4" t="inlineStr">
        <is>
          <t xml:space="preserve">LS2 Advant X Carbon XL casco modular</t>
        </is>
      </c>
      <c r="F4" t="inlineStr">
        <is>
          <t xml:space="preserve">B0BRQ8774H</t>
        </is>
      </c>
      <c r="G4" t="str" s="4">
        <f>HYPERLINK("https://www.amazon.es/dp/B0BRQ8774H","Ver en Amazon")</f>
        <v>Ver en Amazon</v>
      </c>
      <c r="H4" s="2">
        <v>358.4</v>
      </c>
      <c r="I4" s="2">
        <v>75.24</v>
      </c>
    </row>
    <row r="5">
      <c r="A5" t="inlineStr">
        <is>
          <t xml:space="preserve">spW82B7840I</t>
        </is>
      </c>
      <c r="B5" t="inlineStr">
        <is>
          <t xml:space="preserve">Motor 1 Palé</t>
        </is>
      </c>
      <c r="C5" s="2">
        <v>761</v>
      </c>
      <c r="D5" t="inlineStr">
        <is>
          <t xml:space="preserve">Palé 1 · spW82B7840I</t>
        </is>
      </c>
      <c r="E5" t="inlineStr">
        <is>
          <t xml:space="preserve">LS2 Casco Moto Modular ADVANT II M</t>
        </is>
      </c>
      <c r="F5" t="inlineStr">
        <is>
          <t xml:space="preserve">B0DP38NQG9</t>
        </is>
      </c>
      <c r="G5" t="str" s="4">
        <f>HYPERLINK("https://www.amazon.es/dp/B0DP38NQG9","Ver en Amazon")</f>
        <v>Ver en Amazon</v>
      </c>
      <c r="H5" s="2">
        <v>271.2</v>
      </c>
      <c r="I5" s="2">
        <v>56.93</v>
      </c>
    </row>
    <row r="6">
      <c r="A6" t="inlineStr">
        <is>
          <t xml:space="preserve">spW82B7840I</t>
        </is>
      </c>
      <c r="B6" t="inlineStr">
        <is>
          <t xml:space="preserve">Motor 1 Palé</t>
        </is>
      </c>
      <c r="C6" s="2">
        <v>761</v>
      </c>
      <c r="D6" t="inlineStr">
        <is>
          <t xml:space="preserve">Palé 1 · spW82B7840I</t>
        </is>
      </c>
      <c r="E6" t="inlineStr">
        <is>
          <t xml:space="preserve">BBAGUA Home Direct Flow 600 ósmosis inversa</t>
        </is>
      </c>
      <c r="F6" t="inlineStr">
        <is>
          <t xml:space="preserve">B0G8QNPBQ5</t>
        </is>
      </c>
      <c r="G6" t="str" s="4">
        <f>HYPERLINK("https://www.amazon.es/dp/B0G8QNPBQ5","Ver en Amazon")</f>
        <v>Ver en Amazon</v>
      </c>
      <c r="H6" s="2">
        <v>240</v>
      </c>
      <c r="I6" s="2">
        <v>50.38</v>
      </c>
    </row>
    <row r="7">
      <c r="A7" t="inlineStr">
        <is>
          <t xml:space="preserve">spW82B7840I</t>
        </is>
      </c>
      <c r="B7" t="inlineStr">
        <is>
          <t xml:space="preserve">Motor 1 Palé</t>
        </is>
      </c>
      <c r="C7" s="2">
        <v>761</v>
      </c>
      <c r="D7" t="inlineStr">
        <is>
          <t xml:space="preserve">Palé 1 · spW82B7840I</t>
        </is>
      </c>
      <c r="E7" t="inlineStr">
        <is>
          <t xml:space="preserve">Michelin Agilis CrossClimate 205/65R15C</t>
        </is>
      </c>
      <c r="F7" t="inlineStr">
        <is>
          <t xml:space="preserve">B07CZKB2BJ</t>
        </is>
      </c>
      <c r="G7" t="str" s="4">
        <f>HYPERLINK("https://www.amazon.es/dp/B07CZKB2BJ","Ver en Amazon")</f>
        <v>Ver en Amazon</v>
      </c>
      <c r="H7" s="2">
        <v>216.18</v>
      </c>
      <c r="I7" s="2">
        <v>45.38</v>
      </c>
    </row>
    <row r="8">
      <c r="A8" t="inlineStr">
        <is>
          <t xml:space="preserve">spW82B7840I</t>
        </is>
      </c>
      <c r="B8" t="inlineStr">
        <is>
          <t xml:space="preserve">Motor 1 Palé</t>
        </is>
      </c>
      <c r="C8" s="2">
        <v>761</v>
      </c>
      <c r="D8" t="inlineStr">
        <is>
          <t xml:space="preserve">Palé 1 · spW82B7840I</t>
        </is>
      </c>
      <c r="E8" t="inlineStr">
        <is>
          <t xml:space="preserve">VAICO Zylinderkopfhaube tapa culata recambio</t>
        </is>
      </c>
      <c r="F8" t="inlineStr">
        <is>
          <t xml:space="preserve">B08PD59BZV</t>
        </is>
      </c>
      <c r="G8" t="str" s="4">
        <f>HYPERLINK("https://www.amazon.es/dp/B08PD59BZV","Ver en Amazon")</f>
        <v>Ver en Amazon</v>
      </c>
      <c r="H8" s="2">
        <v>161.88</v>
      </c>
      <c r="I8" s="2">
        <v>33.98</v>
      </c>
    </row>
    <row r="9">
      <c r="A9" t="inlineStr">
        <is>
          <t xml:space="preserve">spW82B7840I</t>
        </is>
      </c>
      <c r="B9" t="inlineStr">
        <is>
          <t xml:space="preserve">Motor 1 Palé</t>
        </is>
      </c>
      <c r="C9" s="2">
        <v>761</v>
      </c>
      <c r="D9" t="inlineStr">
        <is>
          <t xml:space="preserve">Palé 1 · spW82B7840I</t>
        </is>
      </c>
      <c r="E9" t="inlineStr">
        <is>
          <t xml:space="preserve">VEVOR bomba de vacío 1,8CFM 220V</t>
        </is>
      </c>
      <c r="F9" t="inlineStr">
        <is>
          <t xml:space="preserve">B088D287MQ</t>
        </is>
      </c>
      <c r="G9" t="str" s="4">
        <f>HYPERLINK("https://www.amazon.es/dp/B088D287MQ","Ver en Amazon")</f>
        <v>Ver en Amazon</v>
      </c>
      <c r="H9" s="2">
        <v>152.72</v>
      </c>
      <c r="I9" s="2">
        <v>32.06</v>
      </c>
    </row>
    <row r="10">
      <c r="A10" t="inlineStr">
        <is>
          <t xml:space="preserve">spW82B7840I</t>
        </is>
      </c>
      <c r="B10" t="inlineStr">
        <is>
          <t xml:space="preserve">Motor 1 Palé</t>
        </is>
      </c>
      <c r="C10" s="2">
        <v>761</v>
      </c>
      <c r="D10" t="inlineStr">
        <is>
          <t xml:space="preserve">Palé 1 · spW82B7840I</t>
        </is>
      </c>
      <c r="E10" t="inlineStr">
        <is>
          <t xml:space="preserve">Lijadora Jirafa MAXXT 820W extensible velocidad</t>
        </is>
      </c>
      <c r="F10" t="inlineStr">
        <is>
          <t xml:space="preserve">B0BNPQHJZK</t>
        </is>
      </c>
      <c r="G10" t="str" s="4">
        <f>HYPERLINK("https://www.amazon.es/dp/B0BNPQHJZK","Ver en Amazon")</f>
        <v>Ver en Amazon</v>
      </c>
      <c r="H10" s="2">
        <v>139.99</v>
      </c>
      <c r="I10" s="2">
        <v>29.39</v>
      </c>
    </row>
    <row r="11">
      <c r="A11" t="inlineStr">
        <is>
          <t xml:space="preserve">spW82B7840I</t>
        </is>
      </c>
      <c r="B11" t="inlineStr">
        <is>
          <t xml:space="preserve">Motor 1 Palé</t>
        </is>
      </c>
      <c r="C11" s="2">
        <v>761</v>
      </c>
      <c r="D11" t="inlineStr">
        <is>
          <t xml:space="preserve">Palé 1 · spW82B7840I</t>
        </is>
      </c>
      <c r="E11" t="inlineStr">
        <is>
          <t xml:space="preserve">VEVOR contador monedas euro clasificador 300ppm</t>
        </is>
      </c>
      <c r="F11" t="inlineStr">
        <is>
          <t xml:space="preserve">B08F29RZNM</t>
        </is>
      </c>
      <c r="G11" t="str" s="4">
        <f>HYPERLINK("https://www.amazon.es/dp/B08F29RZNM","Ver en Amazon")</f>
        <v>Ver en Amazon</v>
      </c>
      <c r="H11" s="2">
        <v>118.44</v>
      </c>
      <c r="I11" s="2">
        <v>24.87</v>
      </c>
    </row>
    <row r="12">
      <c r="A12" t="inlineStr">
        <is>
          <t xml:space="preserve">spW82B7840I</t>
        </is>
      </c>
      <c r="B12" t="inlineStr">
        <is>
          <t xml:space="preserve">Motor 1 Palé</t>
        </is>
      </c>
      <c r="C12" s="2">
        <v>761</v>
      </c>
      <c r="D12" t="inlineStr">
        <is>
          <t xml:space="preserve">Palé 1 · spW82B7840I</t>
        </is>
      </c>
      <c r="E12" t="inlineStr">
        <is>
          <t xml:space="preserve">Brunner sofá plegable fácil eficiente</t>
        </is>
      </c>
      <c r="F12" t="inlineStr">
        <is>
          <t xml:space="preserve">B074418Z9T</t>
        </is>
      </c>
      <c r="G12" t="str" s="4">
        <f>HYPERLINK("https://www.amazon.es/dp/B074418Z9T","Ver en Amazon")</f>
        <v>Ver en Amazon</v>
      </c>
      <c r="H12" s="2">
        <v>107.04</v>
      </c>
      <c r="I12" s="2">
        <v>22.47</v>
      </c>
    </row>
    <row r="13">
      <c r="A13" t="inlineStr">
        <is>
          <t xml:space="preserve">spW82B7840I</t>
        </is>
      </c>
      <c r="B13" t="inlineStr">
        <is>
          <t xml:space="preserve">Motor 1 Palé</t>
        </is>
      </c>
      <c r="C13" s="2">
        <v>761</v>
      </c>
      <c r="D13" t="inlineStr">
        <is>
          <t xml:space="preserve">Palé 1 · spW82B7840I</t>
        </is>
      </c>
      <c r="E13" t="inlineStr">
        <is>
          <t xml:space="preserve">Beko HDCG32220FX placa gas modular 2 fuegos</t>
        </is>
      </c>
      <c r="F13" t="inlineStr">
        <is>
          <t xml:space="preserve">B007PR7PEU</t>
        </is>
      </c>
      <c r="G13" t="str" s="4">
        <f>HYPERLINK("https://www.amazon.es/dp/B007PR7PEU","Ver en Amazon")</f>
        <v>Ver en Amazon</v>
      </c>
      <c r="H13" s="2">
        <v>85.99</v>
      </c>
      <c r="I13" s="2">
        <v>18.05</v>
      </c>
    </row>
    <row r="14">
      <c r="A14" t="inlineStr">
        <is>
          <t xml:space="preserve">spW82B7840I</t>
        </is>
      </c>
      <c r="B14" t="inlineStr">
        <is>
          <t xml:space="preserve">Motor 1 Palé</t>
        </is>
      </c>
      <c r="C14" s="2">
        <v>761</v>
      </c>
      <c r="D14" t="inlineStr">
        <is>
          <t xml:space="preserve">Palé 1 · spW82B7840I</t>
        </is>
      </c>
      <c r="E14" t="inlineStr">
        <is>
          <t xml:space="preserve">VEVOR hierba artificial panel exterior verde</t>
        </is>
      </c>
      <c r="F14" t="inlineStr">
        <is>
          <t xml:space="preserve">B08FJ2W96D</t>
        </is>
      </c>
      <c r="G14" t="str" s="4">
        <f>HYPERLINK("https://www.amazon.es/dp/B08FJ2W96D","Ver en Amazon")</f>
        <v>Ver en Amazon</v>
      </c>
      <c r="H14" s="2">
        <v>76.56</v>
      </c>
      <c r="I14" s="2">
        <v>16.08</v>
      </c>
    </row>
    <row r="15">
      <c r="A15" t="inlineStr">
        <is>
          <t xml:space="preserve">spW82B7840I</t>
        </is>
      </c>
      <c r="B15" t="inlineStr">
        <is>
          <t xml:space="preserve">Motor 1 Palé</t>
        </is>
      </c>
      <c r="C15" s="2">
        <v>761</v>
      </c>
      <c r="D15" t="inlineStr">
        <is>
          <t xml:space="preserve">Palé 1 · spW82B7840I</t>
        </is>
      </c>
      <c r="E15" t="inlineStr">
        <is>
          <t xml:space="preserve">Igloo IE24 nevera portátil 24L 12V/230V gris</t>
        </is>
      </c>
      <c r="F15" t="inlineStr">
        <is>
          <t xml:space="preserve">B0DM27ZMGD</t>
        </is>
      </c>
      <c r="G15" t="str" s="4">
        <f>HYPERLINK("https://www.amazon.es/dp/B0DM27ZMGD","Ver en Amazon")</f>
        <v>Ver en Amazon</v>
      </c>
      <c r="H15" s="2">
        <v>75</v>
      </c>
      <c r="I15" s="2">
        <v>15.75</v>
      </c>
    </row>
    <row r="16">
      <c r="A16" t="inlineStr">
        <is>
          <t xml:space="preserve">spW82B7840I</t>
        </is>
      </c>
      <c r="B16" t="inlineStr">
        <is>
          <t xml:space="preserve">Motor 1 Palé</t>
        </is>
      </c>
      <c r="C16" s="2">
        <v>761</v>
      </c>
      <c r="D16" t="inlineStr">
        <is>
          <t xml:space="preserve">Palé 1 · spW82B7840I</t>
        </is>
      </c>
      <c r="E16" t="inlineStr">
        <is>
          <t xml:space="preserve">Igloo IE24 nevera portátil 24L 12V/230V gris</t>
        </is>
      </c>
      <c r="F16" t="inlineStr">
        <is>
          <t xml:space="preserve">B0DM27ZMGD</t>
        </is>
      </c>
      <c r="G16" t="str" s="4">
        <f>HYPERLINK("https://www.amazon.es/dp/B0DM27ZMGD","Ver en Amazon")</f>
        <v>Ver en Amazon</v>
      </c>
      <c r="H16" s="2">
        <v>75</v>
      </c>
      <c r="I16" s="2">
        <v>15.75</v>
      </c>
    </row>
    <row r="17">
      <c r="A17" t="inlineStr">
        <is>
          <t xml:space="preserve">spW82B7840I</t>
        </is>
      </c>
      <c r="B17" t="inlineStr">
        <is>
          <t xml:space="preserve">Motor 1 Palé</t>
        </is>
      </c>
      <c r="C17" s="2">
        <v>761</v>
      </c>
      <c r="D17" t="inlineStr">
        <is>
          <t xml:space="preserve">Palé 1 · spW82B7840I</t>
        </is>
      </c>
      <c r="E17" t="inlineStr">
        <is>
          <t xml:space="preserve">Igloo IE24 nevera portátil 24L 12V/230V gris</t>
        </is>
      </c>
      <c r="F17" t="inlineStr">
        <is>
          <t xml:space="preserve">B0DM27ZMGD</t>
        </is>
      </c>
      <c r="G17" t="str" s="4">
        <f>HYPERLINK("https://www.amazon.es/dp/B0DM27ZMGD","Ver en Amazon")</f>
        <v>Ver en Amazon</v>
      </c>
      <c r="H17" s="2">
        <v>75</v>
      </c>
      <c r="I17" s="2">
        <v>15.75</v>
      </c>
    </row>
    <row r="18">
      <c r="A18" t="inlineStr">
        <is>
          <t xml:space="preserve">spW82B7840I</t>
        </is>
      </c>
      <c r="B18" t="inlineStr">
        <is>
          <t xml:space="preserve">Motor 1 Palé</t>
        </is>
      </c>
      <c r="C18" s="2">
        <v>761</v>
      </c>
      <c r="D18" t="inlineStr">
        <is>
          <t xml:space="preserve">Palé 1 · spW82B7840I</t>
        </is>
      </c>
      <c r="E18" t="inlineStr">
        <is>
          <t xml:space="preserve">Igloo IE24 nevera portátil 24L gris 12V/230V</t>
        </is>
      </c>
      <c r="F18" t="inlineStr">
        <is>
          <t xml:space="preserve">B0DM27ZMGD</t>
        </is>
      </c>
      <c r="G18" t="str" s="4">
        <f>HYPERLINK("https://www.amazon.es/dp/B0DM27ZMGD","Ver en Amazon")</f>
        <v>Ver en Amazon</v>
      </c>
      <c r="H18" s="2">
        <v>75</v>
      </c>
      <c r="I18" s="2">
        <v>15.75</v>
      </c>
    </row>
    <row r="19">
      <c r="A19" t="inlineStr">
        <is>
          <t xml:space="preserve">spW82B7840I</t>
        </is>
      </c>
      <c r="B19" t="inlineStr">
        <is>
          <t xml:space="preserve">Motor 1 Palé</t>
        </is>
      </c>
      <c r="C19" s="2">
        <v>761</v>
      </c>
      <c r="D19" t="inlineStr">
        <is>
          <t xml:space="preserve">Palé 1 · spW82B7840I</t>
        </is>
      </c>
      <c r="E19" t="inlineStr">
        <is>
          <t xml:space="preserve">Valeo piloto posterior Ford C-Max II</t>
        </is>
      </c>
      <c r="F19" t="inlineStr">
        <is>
          <t xml:space="preserve">B00DQCQ18Y</t>
        </is>
      </c>
      <c r="G19" t="str" s="4">
        <f>HYPERLINK("https://www.amazon.es/dp/B00DQCQ18Y","Ver en Amazon")</f>
        <v>Ver en Amazon</v>
      </c>
      <c r="H19" s="2">
        <v>69.9</v>
      </c>
      <c r="I19" s="2">
        <v>14.67</v>
      </c>
    </row>
    <row r="20">
      <c r="A20" t="inlineStr">
        <is>
          <t xml:space="preserve">spW82B7840I</t>
        </is>
      </c>
      <c r="B20" t="inlineStr">
        <is>
          <t xml:space="preserve">Motor 1 Palé</t>
        </is>
      </c>
      <c r="C20" s="2">
        <v>761</v>
      </c>
      <c r="D20" t="inlineStr">
        <is>
          <t xml:space="preserve">Palé 1 · spW82B7840I</t>
        </is>
      </c>
      <c r="E20" t="inlineStr">
        <is>
          <t xml:space="preserve">PETEX Tapacubos 16 pulgadas Revo Van Bus</t>
        </is>
      </c>
      <c r="F20" t="inlineStr">
        <is>
          <t xml:space="preserve">B0DD3WZLGV</t>
        </is>
      </c>
      <c r="G20" t="str" s="4">
        <f>HYPERLINK("https://www.amazon.es/dp/B0DD3WZLGV","Ver en Amazon")</f>
        <v>Ver en Amazon</v>
      </c>
      <c r="H20" s="2">
        <v>65.35</v>
      </c>
      <c r="I20" s="2">
        <v>13.71</v>
      </c>
    </row>
    <row r="21">
      <c r="A21" t="inlineStr">
        <is>
          <t xml:space="preserve">spW82B7840I</t>
        </is>
      </c>
      <c r="B21" t="inlineStr">
        <is>
          <t xml:space="preserve">Motor 1 Palé</t>
        </is>
      </c>
      <c r="C21" s="2">
        <v>761</v>
      </c>
      <c r="D21" t="inlineStr">
        <is>
          <t xml:space="preserve">Palé 1 · spW82B7840I</t>
        </is>
      </c>
      <c r="E21" t="inlineStr">
        <is>
          <t xml:space="preserve">VEVOR destilador agua pura 4L acero inoxidable</t>
        </is>
      </c>
      <c r="F21" t="inlineStr">
        <is>
          <t xml:space="preserve">B0711LKK3S</t>
        </is>
      </c>
      <c r="G21" t="str" s="4">
        <f>HYPERLINK("https://www.amazon.es/dp/B0711LKK3S","Ver en Amazon")</f>
        <v>Ver en Amazon</v>
      </c>
      <c r="H21" s="2">
        <v>58.9</v>
      </c>
      <c r="I21" s="2">
        <v>12.36</v>
      </c>
    </row>
    <row r="22">
      <c r="A22" t="inlineStr">
        <is>
          <t xml:space="preserve">spW82B7840I</t>
        </is>
      </c>
      <c r="B22" t="inlineStr">
        <is>
          <t xml:space="preserve">Motor 1 Palé</t>
        </is>
      </c>
      <c r="C22" s="2">
        <v>761</v>
      </c>
      <c r="D22" t="inlineStr">
        <is>
          <t xml:space="preserve">Palé 1 · spW82B7840I</t>
        </is>
      </c>
      <c r="E22" t="inlineStr">
        <is>
          <t xml:space="preserve">VEVOR resortes torsión puerta garaje 711mm</t>
        </is>
      </c>
      <c r="F22" t="inlineStr">
        <is>
          <t xml:space="preserve">B0DT5YS4XF</t>
        </is>
      </c>
      <c r="G22" t="str" s="4">
        <f>HYPERLINK("https://www.amazon.es/dp/B0DT5YS4XF","Ver en Amazon")</f>
        <v>Ver en Amazon</v>
      </c>
      <c r="H22" s="2">
        <v>57.9</v>
      </c>
      <c r="I22" s="2">
        <v>12.15</v>
      </c>
    </row>
    <row r="23">
      <c r="A23" t="inlineStr">
        <is>
          <t xml:space="preserve">spW82B7840I</t>
        </is>
      </c>
      <c r="B23" t="inlineStr">
        <is>
          <t xml:space="preserve">Motor 1 Palé</t>
        </is>
      </c>
      <c r="C23" s="2">
        <v>761</v>
      </c>
      <c r="D23" t="inlineStr">
        <is>
          <t xml:space="preserve">Palé 1 · spW82B7840I</t>
        </is>
      </c>
      <c r="E23" t="inlineStr">
        <is>
          <t xml:space="preserve">Relaxdays Espejo Convexo Irrompible 60 cm</t>
        </is>
      </c>
      <c r="F23" t="inlineStr">
        <is>
          <t xml:space="preserve">B081S3PSLY</t>
        </is>
      </c>
      <c r="G23" t="str" s="4">
        <f>HYPERLINK("https://www.amazon.es/dp/B081S3PSLY","Ver en Amazon")</f>
        <v>Ver en Amazon</v>
      </c>
      <c r="H23" s="2">
        <v>53.03</v>
      </c>
      <c r="I23" s="2">
        <v>11.13</v>
      </c>
    </row>
    <row r="24">
      <c r="A24" t="inlineStr">
        <is>
          <t xml:space="preserve">spW82B7840I</t>
        </is>
      </c>
      <c r="B24" t="inlineStr">
        <is>
          <t xml:space="preserve">Motor 1 Palé</t>
        </is>
      </c>
      <c r="C24" s="2">
        <v>761</v>
      </c>
      <c r="D24" t="inlineStr">
        <is>
          <t xml:space="preserve">Palé 1 · spW82B7840I</t>
        </is>
      </c>
      <c r="E24" t="inlineStr">
        <is>
          <t xml:space="preserve">Jofel Portabobinas mural papel industrial AD60010</t>
        </is>
      </c>
      <c r="F24" t="inlineStr">
        <is>
          <t xml:space="preserve">B0CV8B3RDQ</t>
        </is>
      </c>
      <c r="G24" t="str" s="4">
        <f>HYPERLINK("https://www.amazon.es/dp/B0CV8B3RDQ","Ver en Amazon")</f>
        <v>Ver en Amazon</v>
      </c>
      <c r="H24" s="2">
        <v>49.44</v>
      </c>
      <c r="I24" s="2">
        <v>10.37</v>
      </c>
    </row>
    <row r="25">
      <c r="A25" t="inlineStr">
        <is>
          <t xml:space="preserve">spW82B7840I</t>
        </is>
      </c>
      <c r="B25" t="inlineStr">
        <is>
          <t xml:space="preserve">Motor 1 Palé</t>
        </is>
      </c>
      <c r="C25" s="2">
        <v>761</v>
      </c>
      <c r="D25" t="inlineStr">
        <is>
          <t xml:space="preserve">Palé 1 · spW82B7840I</t>
        </is>
      </c>
      <c r="E25" t="inlineStr">
        <is>
          <t xml:space="preserve">LingLong Green Max 155/70R13 neumático verano</t>
        </is>
      </c>
      <c r="F25" t="inlineStr">
        <is>
          <t xml:space="preserve">B0157I1ORW</t>
        </is>
      </c>
      <c r="G25" t="str" s="4">
        <f>HYPERLINK("https://www.amazon.es/dp/B0157I1ORW","Ver en Amazon")</f>
        <v>Ver en Amazon</v>
      </c>
      <c r="H25" s="2">
        <v>36.08</v>
      </c>
      <c r="I25" s="2">
        <v>7.57</v>
      </c>
    </row>
    <row r="26">
      <c r="A26" t="inlineStr">
        <is>
          <t xml:space="preserve">spW82B7840I</t>
        </is>
      </c>
      <c r="B26" t="inlineStr">
        <is>
          <t xml:space="preserve">Motor 1 Palé</t>
        </is>
      </c>
      <c r="C26" s="2">
        <v>761</v>
      </c>
      <c r="D26" t="inlineStr">
        <is>
          <t xml:space="preserve">Palé 1 · spW82B7840I</t>
        </is>
      </c>
      <c r="E26" t="inlineStr">
        <is>
          <t xml:space="preserve">SREWOHS PRO asiento WC cuadrado 42,5x34,5 cm</t>
        </is>
      </c>
      <c r="F26" t="inlineStr">
        <is>
          <t xml:space="preserve">B0FMKBLSSC</t>
        </is>
      </c>
      <c r="G26" t="str" s="4">
        <f>HYPERLINK("https://www.amazon.es/dp/B0FMKBLSSC","Ver en Amazon")</f>
        <v>Ver en Amazon</v>
      </c>
      <c r="H26" s="2">
        <v>34.99</v>
      </c>
      <c r="I26" s="2">
        <v>7.34</v>
      </c>
    </row>
    <row r="27">
      <c r="A27" t="inlineStr">
        <is>
          <t xml:space="preserve">spW82B7840I</t>
        </is>
      </c>
      <c r="B27" t="inlineStr">
        <is>
          <t xml:space="preserve">Motor 1 Palé</t>
        </is>
      </c>
      <c r="C27" s="2">
        <v>761</v>
      </c>
      <c r="D27" t="inlineStr">
        <is>
          <t xml:space="preserve">Palé 1 · spW82B7840I</t>
        </is>
      </c>
      <c r="E27" t="inlineStr">
        <is>
          <t xml:space="preserve">Bosch Wischerblatt Aerotwin A206S delantero</t>
        </is>
      </c>
      <c r="F27" t="inlineStr">
        <is>
          <t xml:space="preserve">B06XSVW996</t>
        </is>
      </c>
      <c r="G27" t="str" s="4">
        <f>HYPERLINK("https://www.amazon.es/dp/B06XSVW996","Ver en Amazon")</f>
        <v>Ver en Amazon</v>
      </c>
      <c r="H27" s="2">
        <v>26.02</v>
      </c>
      <c r="I27" s="2">
        <v>5.46</v>
      </c>
    </row>
    <row r="28">
      <c r="A28" t="inlineStr">
        <is>
          <t xml:space="preserve">spW82B7840I</t>
        </is>
      </c>
      <c r="B28" t="inlineStr">
        <is>
          <t xml:space="preserve">Motor 1 Palé</t>
        </is>
      </c>
      <c r="C28" s="2">
        <v>761</v>
      </c>
      <c r="D28" t="inlineStr">
        <is>
          <t xml:space="preserve">Palé 1 · spW82B7840I</t>
        </is>
      </c>
      <c r="E28" t="inlineStr">
        <is>
          <t xml:space="preserve">Bosch Aerotwin AR 813 S limpiaparabrisas frontal</t>
        </is>
      </c>
      <c r="F28" t="inlineStr">
        <is>
          <t xml:space="preserve">B0039234UO</t>
        </is>
      </c>
      <c r="G28" t="str" s="4">
        <f>HYPERLINK("https://www.amazon.es/dp/B0039234UO","Ver en Amazon")</f>
        <v>Ver en Amazon</v>
      </c>
      <c r="H28" s="2">
        <v>23.83</v>
      </c>
      <c r="I28" s="2">
        <v>5</v>
      </c>
    </row>
    <row r="29">
      <c r="A29" t="inlineStr">
        <is>
          <t xml:space="preserve">spW82B7840I</t>
        </is>
      </c>
      <c r="B29" t="inlineStr">
        <is>
          <t xml:space="preserve">Motor 1 Palé</t>
        </is>
      </c>
      <c r="C29" s="2">
        <v>761</v>
      </c>
      <c r="D29" t="inlineStr">
        <is>
          <t xml:space="preserve">Palé 1 · spW82B7840I</t>
        </is>
      </c>
      <c r="E29" t="inlineStr">
        <is>
          <t xml:space="preserve">BOSCH Wischerblatt Twin Spoiler limpiaparabrisas</t>
        </is>
      </c>
      <c r="F29" t="inlineStr">
        <is>
          <t xml:space="preserve">B001B4TNWK</t>
        </is>
      </c>
      <c r="G29" t="str" s="4">
        <f>HYPERLINK("https://www.amazon.es/dp/B001B4TNWK","Ver en Amazon")</f>
        <v>Ver en Amazon</v>
      </c>
      <c r="H29" s="2">
        <v>19.29</v>
      </c>
      <c r="I29" s="2">
        <v>4.04</v>
      </c>
    </row>
    <row r="30">
      <c r="A30" t="inlineStr">
        <is>
          <t xml:space="preserve">spW82B7840I</t>
        </is>
      </c>
      <c r="B30" t="inlineStr">
        <is>
          <t xml:space="preserve">Motor 1 Palé</t>
        </is>
      </c>
      <c r="C30" s="2">
        <v>761</v>
      </c>
      <c r="D30" t="inlineStr">
        <is>
          <t xml:space="preserve">Palé 1 · spW82B7840I</t>
        </is>
      </c>
      <c r="E30" t="inlineStr">
        <is>
          <t xml:space="preserve">Bosch Wischerblatt Aerotwin Spoiler A931S</t>
        </is>
      </c>
      <c r="F30" t="inlineStr">
        <is>
          <t xml:space="preserve">B002ZRPWI6</t>
        </is>
      </c>
      <c r="G30" t="str" s="4">
        <f>HYPERLINK("https://www.amazon.es/dp/B002ZRPWI6","Ver en Amazon")</f>
        <v>Ver en Amazon</v>
      </c>
      <c r="H30" s="2">
        <v>18.77</v>
      </c>
      <c r="I30" s="2">
        <v>3.93</v>
      </c>
    </row>
    <row r="31">
      <c r="A31" t="inlineStr">
        <is>
          <t xml:space="preserve">spW82B7840I</t>
        </is>
      </c>
      <c r="B31" t="inlineStr">
        <is>
          <t xml:space="preserve">Motor 1 Palé</t>
        </is>
      </c>
      <c r="C31" s="2">
        <v>761</v>
      </c>
      <c r="D31" t="inlineStr">
        <is>
          <t xml:space="preserve">Palé 1 · spW82B7840I</t>
        </is>
      </c>
      <c r="E31" t="inlineStr">
        <is>
          <t xml:space="preserve">Bosch Aerotwin AP 24 U limpiaparabrisas 60cm</t>
        </is>
      </c>
      <c r="F31" t="inlineStr">
        <is>
          <t xml:space="preserve">B00L7Z6F5G</t>
        </is>
      </c>
      <c r="G31" t="str" s="4">
        <f>HYPERLINK("https://www.amazon.es/dp/B00L7Z6F5G","Ver en Amazon")</f>
        <v>Ver en Amazon</v>
      </c>
      <c r="H31" s="2">
        <v>13.6</v>
      </c>
      <c r="I31" s="2">
        <v>2.85</v>
      </c>
    </row>
    <row r="32">
      <c r="A32" t="inlineStr">
        <is>
          <t xml:space="preserve">spW82B7840I</t>
        </is>
      </c>
      <c r="B32" t="inlineStr">
        <is>
          <t xml:space="preserve">Motor 1 Palé</t>
        </is>
      </c>
      <c r="C32" s="2">
        <v>761</v>
      </c>
      <c r="D32" t="inlineStr">
        <is>
          <t xml:space="preserve">Palé 1 · spW82B7840I</t>
        </is>
      </c>
      <c r="E32" t="inlineStr">
        <is>
          <t xml:space="preserve">d-c-fix vinilo adhesivo Roble Ribbeck 67,5x2m</t>
        </is>
      </c>
      <c r="F32" t="inlineStr">
        <is>
          <t xml:space="preserve">B07SB2Y1KY</t>
        </is>
      </c>
      <c r="G32" t="str" s="4">
        <f>HYPERLINK("https://www.amazon.es/dp/B07SB2Y1KY","Ver en Amazon")</f>
        <v>Ver en Amazon</v>
      </c>
      <c r="H32" s="2">
        <v>10.29</v>
      </c>
      <c r="I32" s="2">
        <v>2.15</v>
      </c>
    </row>
    <row r="33">
      <c r="A33" t="inlineStr">
        <is>
          <t xml:space="preserve">spW82B7840I</t>
        </is>
      </c>
      <c r="B33" t="inlineStr">
        <is>
          <t xml:space="preserve">Motor 1 Palé</t>
        </is>
      </c>
      <c r="C33" s="2">
        <v>761</v>
      </c>
      <c r="D33" t="inlineStr">
        <is>
          <t xml:space="preserve">Palé 1 · spW82B7840I</t>
        </is>
      </c>
      <c r="E33" t="inlineStr">
        <is>
          <t xml:space="preserve">d-c-fix vinilo adhesivo Roble madera 67,5x2m</t>
        </is>
      </c>
      <c r="F33" t="inlineStr">
        <is>
          <t xml:space="preserve">B07SB2Y1KY</t>
        </is>
      </c>
      <c r="G33" t="str" s="4">
        <f>HYPERLINK("https://www.amazon.es/dp/B07SB2Y1KY","Ver en Amazon")</f>
        <v>Ver en Amazon</v>
      </c>
      <c r="H33" s="2">
        <v>10.29</v>
      </c>
      <c r="I33" s="2">
        <v>2.15</v>
      </c>
    </row>
  </sheetData>
  <autoFilter ref="A1:I33"/>
</worksheet>
</file>