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spW83P1089g</t>
        </is>
      </c>
      <c r="B2" t="inlineStr">
        <is>
          <t xml:space="preserve">Bricolaje e industrial 1 Caja</t>
        </is>
      </c>
      <c r="C2" s="3">
        <v>35</v>
      </c>
      <c r="D2" s="2">
        <v>2398.99</v>
      </c>
      <c r="E2" s="2">
        <v>456</v>
      </c>
      <c r="F2" t="str" s="4">
        <f>HYPERLINK("https://reusalia.es/lotes/spW83P1089g","https://reusalia.es/lotes/spW83P1089g")</f>
        <v>https://reusalia.es/lotes/spW83P1089g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spW83P1089g</t>
        </is>
      </c>
      <c r="B2" t="inlineStr">
        <is>
          <t xml:space="preserve">Bricolaje e industrial 1 Caja</t>
        </is>
      </c>
      <c r="C2" s="2">
        <v>456</v>
      </c>
      <c r="D2" t="inlineStr">
        <is>
          <t xml:space="preserve">Caja 1 · spW83P1089g</t>
        </is>
      </c>
      <c r="E2" t="inlineStr">
        <is>
          <t xml:space="preserve">Mirka DEROS II 650 lijadora excéntrica 150mm</t>
        </is>
      </c>
      <c r="F2" t="inlineStr">
        <is>
          <t xml:space="preserve">B0CWRYFL1B</t>
        </is>
      </c>
      <c r="G2" t="str" s="4">
        <f>HYPERLINK("https://www.amazon.es/dp/B0CWRYFL1B","Ver en Amazon")</f>
        <v>Ver en Amazon</v>
      </c>
      <c r="H2" s="2">
        <v>807</v>
      </c>
      <c r="I2" s="2">
        <v>153.4</v>
      </c>
    </row>
    <row r="3">
      <c r="A3" t="inlineStr">
        <is>
          <t xml:space="preserve">spW83P1089g</t>
        </is>
      </c>
      <c r="B3" t="inlineStr">
        <is>
          <t xml:space="preserve">Bricolaje e industrial 1 Caja</t>
        </is>
      </c>
      <c r="C3" s="2">
        <v>456</v>
      </c>
      <c r="D3" t="inlineStr">
        <is>
          <t xml:space="preserve">Caja 1 · spW83P1089g</t>
        </is>
      </c>
      <c r="E3" t="inlineStr">
        <is>
          <t xml:space="preserve">Shima Monaco 2.0 pantalon moto mujer</t>
        </is>
      </c>
      <c r="F3" t="inlineStr">
        <is>
          <t xml:space="preserve">B0C28Q1CVJ</t>
        </is>
      </c>
      <c r="G3" t="str" s="4">
        <f>HYPERLINK("https://www.amazon.es/dp/B0C28Q1CVJ","Ver en Amazon")</f>
        <v>Ver en Amazon</v>
      </c>
      <c r="H3" s="2">
        <v>267.4</v>
      </c>
      <c r="I3" s="2">
        <v>50.83</v>
      </c>
    </row>
    <row r="4">
      <c r="A4" t="inlineStr">
        <is>
          <t xml:space="preserve">spW83P1089g</t>
        </is>
      </c>
      <c r="B4" t="inlineStr">
        <is>
          <t xml:space="preserve">Bricolaje e industrial 1 Caja</t>
        </is>
      </c>
      <c r="C4" s="2">
        <v>456</v>
      </c>
      <c r="D4" t="inlineStr">
        <is>
          <t xml:space="preserve">Caja 1 · spW83P1089g</t>
        </is>
      </c>
      <c r="E4" t="inlineStr">
        <is>
          <t xml:space="preserve">LEMFÖRDER 43539 01 soporte motor Porsche 911 996</t>
        </is>
      </c>
      <c r="F4" t="inlineStr">
        <is>
          <t xml:space="preserve">B0B1PM6YKZ</t>
        </is>
      </c>
      <c r="G4" t="str" s="4">
        <f>HYPERLINK("https://www.amazon.es/dp/B0B1PM6YKZ","Ver en Amazon")</f>
        <v>Ver en Amazon</v>
      </c>
      <c r="H4" s="2">
        <v>163.34</v>
      </c>
      <c r="I4" s="2">
        <v>31.05</v>
      </c>
    </row>
    <row r="5">
      <c r="A5" t="inlineStr">
        <is>
          <t xml:space="preserve">spW83P1089g</t>
        </is>
      </c>
      <c r="B5" t="inlineStr">
        <is>
          <t xml:space="preserve">Bricolaje e industrial 1 Caja</t>
        </is>
      </c>
      <c r="C5" s="2">
        <v>456</v>
      </c>
      <c r="D5" t="inlineStr">
        <is>
          <t xml:space="preserve">Caja 1 · spW83P1089g</t>
        </is>
      </c>
      <c r="E5" t="inlineStr">
        <is>
          <t xml:space="preserve">U-Power Howie ESD S3S zapatos seguridad frío</t>
        </is>
      </c>
      <c r="F5" t="inlineStr">
        <is>
          <t xml:space="preserve">B0FWDZTT6G</t>
        </is>
      </c>
      <c r="G5" t="str" s="4">
        <f>HYPERLINK("https://www.amazon.es/dp/B0FWDZTT6G","Ver en Amazon")</f>
        <v>Ver en Amazon</v>
      </c>
      <c r="H5" s="2">
        <v>146.97</v>
      </c>
      <c r="I5" s="2">
        <v>27.94</v>
      </c>
    </row>
    <row r="6">
      <c r="A6" t="inlineStr">
        <is>
          <t xml:space="preserve">spW83P1089g</t>
        </is>
      </c>
      <c r="B6" t="inlineStr">
        <is>
          <t xml:space="preserve">Bricolaje e industrial 1 Caja</t>
        </is>
      </c>
      <c r="C6" s="2">
        <v>456</v>
      </c>
      <c r="D6" t="inlineStr">
        <is>
          <t xml:space="preserve">Caja 1 · spW83P1089g</t>
        </is>
      </c>
      <c r="E6" t="inlineStr">
        <is>
          <t xml:space="preserve">Ehucon protector talón cojín alivio presión</t>
        </is>
      </c>
      <c r="F6" t="inlineStr">
        <is>
          <t xml:space="preserve">B0F29SNGZ6</t>
        </is>
      </c>
      <c r="G6" t="str" s="4">
        <f>HYPERLINK("https://www.amazon.es/dp/B0F29SNGZ6","Ver en Amazon")</f>
        <v>Ver en Amazon</v>
      </c>
      <c r="H6" s="2">
        <v>82.27</v>
      </c>
      <c r="I6" s="2">
        <v>15.64</v>
      </c>
    </row>
    <row r="7">
      <c r="A7" t="inlineStr">
        <is>
          <t xml:space="preserve">spW83P1089g</t>
        </is>
      </c>
      <c r="B7" t="inlineStr">
        <is>
          <t xml:space="preserve">Bricolaje e industrial 1 Caja</t>
        </is>
      </c>
      <c r="C7" s="2">
        <v>456</v>
      </c>
      <c r="D7" t="inlineStr">
        <is>
          <t xml:space="preserve">Caja 1 · spW83P1089g</t>
        </is>
      </c>
      <c r="E7" t="inlineStr">
        <is>
          <t xml:space="preserve">Sparco Teamwork Linford ESD S1PS SR FO HRO EUR 41</t>
        </is>
      </c>
      <c r="F7" t="inlineStr">
        <is>
          <t xml:space="preserve">B0F6CR1KXH</t>
        </is>
      </c>
      <c r="G7" t="str" s="4">
        <f>HYPERLINK("https://www.amazon.es/dp/B0F6CR1KXH","Ver en Amazon")</f>
        <v>Ver en Amazon</v>
      </c>
      <c r="H7" s="2">
        <v>78.99</v>
      </c>
      <c r="I7" s="2">
        <v>15.02</v>
      </c>
    </row>
    <row r="8">
      <c r="A8" t="inlineStr">
        <is>
          <t xml:space="preserve">spW83P1089g</t>
        </is>
      </c>
      <c r="B8" t="inlineStr">
        <is>
          <t xml:space="preserve">Bricolaje e industrial 1 Caja</t>
        </is>
      </c>
      <c r="C8" s="2">
        <v>456</v>
      </c>
      <c r="D8" t="inlineStr">
        <is>
          <t xml:space="preserve">Caja 1 · spW83P1089g</t>
        </is>
      </c>
      <c r="E8" t="inlineStr">
        <is>
          <t xml:space="preserve">Bosch BD1515 discos freno traseros 272mm</t>
        </is>
      </c>
      <c r="F8" t="inlineStr">
        <is>
          <t xml:space="preserve">B00BHHWQ8E</t>
        </is>
      </c>
      <c r="G8" t="str" s="4">
        <f>HYPERLINK("https://www.amazon.es/dp/B00BHHWQ8E","Ver en Amazon")</f>
        <v>Ver en Amazon</v>
      </c>
      <c r="H8" s="2">
        <v>63.98</v>
      </c>
      <c r="I8" s="2">
        <v>12.17</v>
      </c>
    </row>
    <row r="9">
      <c r="A9" t="inlineStr">
        <is>
          <t xml:space="preserve">spW83P1089g</t>
        </is>
      </c>
      <c r="B9" t="inlineStr">
        <is>
          <t xml:space="preserve">Bricolaje e industrial 1 Caja</t>
        </is>
      </c>
      <c r="C9" s="2">
        <v>456</v>
      </c>
      <c r="D9" t="inlineStr">
        <is>
          <t xml:space="preserve">Caja 1 · spW83P1089g</t>
        </is>
      </c>
      <c r="E9" t="inlineStr">
        <is>
          <t xml:space="preserve">GADLANE bolsa techo coche impermeable 400L</t>
        </is>
      </c>
      <c r="F9" t="inlineStr">
        <is>
          <t xml:space="preserve">B0CTN1GRDC</t>
        </is>
      </c>
      <c r="G9" t="str" s="4">
        <f>HYPERLINK("https://www.amazon.es/dp/B0CTN1GRDC","Ver en Amazon")</f>
        <v>Ver en Amazon</v>
      </c>
      <c r="H9" s="2">
        <v>61.25</v>
      </c>
      <c r="I9" s="2">
        <v>11.65</v>
      </c>
    </row>
    <row r="10">
      <c r="A10" t="inlineStr">
        <is>
          <t xml:space="preserve">spW83P1089g</t>
        </is>
      </c>
      <c r="B10" t="inlineStr">
        <is>
          <t xml:space="preserve">Bricolaje e industrial 1 Caja</t>
        </is>
      </c>
      <c r="C10" s="2">
        <v>456</v>
      </c>
      <c r="D10" t="inlineStr">
        <is>
          <t xml:space="preserve">Caja 1 · spW83P1089g</t>
        </is>
      </c>
      <c r="E10" t="inlineStr">
        <is>
          <t xml:space="preserve">SKF VKPC 88310 bomba de agua reparación</t>
        </is>
      </c>
      <c r="F10" t="inlineStr">
        <is>
          <t xml:space="preserve">B00F50MTF4</t>
        </is>
      </c>
      <c r="G10" t="str" s="4">
        <f>HYPERLINK("https://www.amazon.es/dp/B00F50MTF4","Ver en Amazon")</f>
        <v>Ver en Amazon</v>
      </c>
      <c r="H10" s="2">
        <v>60.15</v>
      </c>
      <c r="I10" s="2">
        <v>11.44</v>
      </c>
    </row>
    <row r="11">
      <c r="A11" t="inlineStr">
        <is>
          <t xml:space="preserve">spW83P1089g</t>
        </is>
      </c>
      <c r="B11" t="inlineStr">
        <is>
          <t xml:space="preserve">Bricolaje e industrial 1 Caja</t>
        </is>
      </c>
      <c r="C11" s="2">
        <v>456</v>
      </c>
      <c r="D11" t="inlineStr">
        <is>
          <t xml:space="preserve">Caja 1 · spW83P1089g</t>
        </is>
      </c>
      <c r="E11" t="inlineStr">
        <is>
          <t xml:space="preserve">Tera lector inalámbrico códigos barras 1D 2D</t>
        </is>
      </c>
      <c r="F11" t="inlineStr">
        <is>
          <t xml:space="preserve">B0829RYBVF</t>
        </is>
      </c>
      <c r="G11" t="str" s="4">
        <f>HYPERLINK("https://www.amazon.es/dp/B0829RYBVF","Ver en Amazon")</f>
        <v>Ver en Amazon</v>
      </c>
      <c r="H11" s="2">
        <v>55.29</v>
      </c>
      <c r="I11" s="2">
        <v>10.51</v>
      </c>
    </row>
    <row r="12">
      <c r="A12" t="inlineStr">
        <is>
          <t xml:space="preserve">spW83P1089g</t>
        </is>
      </c>
      <c r="B12" t="inlineStr">
        <is>
          <t xml:space="preserve">Bricolaje e industrial 1 Caja</t>
        </is>
      </c>
      <c r="C12" s="2">
        <v>456</v>
      </c>
      <c r="D12" t="inlineStr">
        <is>
          <t xml:space="preserve">Caja 1 · spW83P1089g</t>
        </is>
      </c>
      <c r="E12" t="inlineStr">
        <is>
          <t xml:space="preserve">NOCO GENIUS1EU cargador 1A 6V/12V compacto</t>
        </is>
      </c>
      <c r="F12" t="inlineStr">
        <is>
          <t xml:space="preserve">B0828L4H1P</t>
        </is>
      </c>
      <c r="G12" t="str" s="4">
        <f>HYPERLINK("https://www.amazon.es/dp/B0828L4H1P","Ver en Amazon")</f>
        <v>Ver en Amazon</v>
      </c>
      <c r="H12" s="2">
        <v>45.94</v>
      </c>
      <c r="I12" s="2">
        <v>8.74</v>
      </c>
    </row>
    <row r="13">
      <c r="A13" t="inlineStr">
        <is>
          <t xml:space="preserve">spW83P1089g</t>
        </is>
      </c>
      <c r="B13" t="inlineStr">
        <is>
          <t xml:space="preserve">Bricolaje e industrial 1 Caja</t>
        </is>
      </c>
      <c r="C13" s="2">
        <v>456</v>
      </c>
      <c r="D13" t="inlineStr">
        <is>
          <t xml:space="preserve">Caja 1 · spW83P1089g</t>
        </is>
      </c>
      <c r="E13" t="inlineStr">
        <is>
          <t xml:space="preserve">Bosch BP1505 pastillas freno delantero</t>
        </is>
      </c>
      <c r="F13" t="inlineStr">
        <is>
          <t xml:space="preserve">B00WN3CF2I</t>
        </is>
      </c>
      <c r="G13" t="str" s="4">
        <f>HYPERLINK("https://www.amazon.es/dp/B00WN3CF2I","Ver en Amazon")</f>
        <v>Ver en Amazon</v>
      </c>
      <c r="H13" s="2">
        <v>41.24</v>
      </c>
      <c r="I13" s="2">
        <v>7.84</v>
      </c>
    </row>
    <row r="14">
      <c r="A14" t="inlineStr">
        <is>
          <t xml:space="preserve">spW83P1089g</t>
        </is>
      </c>
      <c r="B14" t="inlineStr">
        <is>
          <t xml:space="preserve">Bricolaje e industrial 1 Caja</t>
        </is>
      </c>
      <c r="C14" s="2">
        <v>456</v>
      </c>
      <c r="D14" t="inlineStr">
        <is>
          <t xml:space="preserve">Caja 1 · spW83P1089g</t>
        </is>
      </c>
      <c r="E14" t="inlineStr">
        <is>
          <t xml:space="preserve">ANSENI neumáticos 10 pulgadas offroad reforzado</t>
        </is>
      </c>
      <c r="F14" t="inlineStr">
        <is>
          <t xml:space="preserve">B0DFH9BFS2</t>
        </is>
      </c>
      <c r="G14" t="str" s="4">
        <f>HYPERLINK("https://www.amazon.es/dp/B0DFH9BFS2","Ver en Amazon")</f>
        <v>Ver en Amazon</v>
      </c>
      <c r="H14" s="2">
        <v>36.99</v>
      </c>
      <c r="I14" s="2">
        <v>7.04</v>
      </c>
    </row>
    <row r="15">
      <c r="A15" t="inlineStr">
        <is>
          <t xml:space="preserve">spW83P1089g</t>
        </is>
      </c>
      <c r="B15" t="inlineStr">
        <is>
          <t xml:space="preserve">Bricolaje e industrial 1 Caja</t>
        </is>
      </c>
      <c r="C15" s="2">
        <v>456</v>
      </c>
      <c r="D15" t="inlineStr">
        <is>
          <t xml:space="preserve">Caja 1 · spW83P1089g</t>
        </is>
      </c>
      <c r="E15" t="inlineStr">
        <is>
          <t xml:space="preserve">CPS RT620Pro disipador CPU doble torre</t>
        </is>
      </c>
      <c r="F15" t="inlineStr">
        <is>
          <t xml:space="preserve">B0FQCDMHFP</t>
        </is>
      </c>
      <c r="G15" t="str" s="4">
        <f>HYPERLINK("https://www.amazon.es/dp/B0FQCDMHFP","Ver en Amazon")</f>
        <v>Ver en Amazon</v>
      </c>
      <c r="H15" s="2">
        <v>33.49</v>
      </c>
      <c r="I15" s="2">
        <v>6.37</v>
      </c>
    </row>
    <row r="16">
      <c r="A16" t="inlineStr">
        <is>
          <t xml:space="preserve">spW83P1089g</t>
        </is>
      </c>
      <c r="B16" t="inlineStr">
        <is>
          <t xml:space="preserve">Bricolaje e industrial 1 Caja</t>
        </is>
      </c>
      <c r="C16" s="2">
        <v>456</v>
      </c>
      <c r="D16" t="inlineStr">
        <is>
          <t xml:space="preserve">Caja 1 · spW83P1089g</t>
        </is>
      </c>
      <c r="E16" t="inlineStr">
        <is>
          <t xml:space="preserve">ChgImposs motor 775 16 dientes 18V</t>
        </is>
      </c>
      <c r="F16" t="inlineStr">
        <is>
          <t xml:space="preserve">B0F6CVRLSV</t>
        </is>
      </c>
      <c r="G16" t="str" s="4">
        <f>HYPERLINK("https://www.amazon.es/dp/B0F6CVRLSV","Ver en Amazon")</f>
        <v>Ver en Amazon</v>
      </c>
      <c r="H16" s="2">
        <v>32.22</v>
      </c>
      <c r="I16" s="2">
        <v>6.13</v>
      </c>
    </row>
    <row r="17">
      <c r="A17" t="inlineStr">
        <is>
          <t xml:space="preserve">spW83P1089g</t>
        </is>
      </c>
      <c r="B17" t="inlineStr">
        <is>
          <t xml:space="preserve">Bricolaje e industrial 1 Caja</t>
        </is>
      </c>
      <c r="C17" s="2">
        <v>456</v>
      </c>
      <c r="D17" t="inlineStr">
        <is>
          <t xml:space="preserve">Caja 1 · spW83P1089g</t>
        </is>
      </c>
      <c r="E17" t="inlineStr">
        <is>
          <t xml:space="preserve">SIKA Sikaflex 591 sellador flexible 300ml blanco</t>
        </is>
      </c>
      <c r="F17" t="inlineStr">
        <is>
          <t xml:space="preserve">B088HF6N7R</t>
        </is>
      </c>
      <c r="G17" t="str" s="4">
        <f>HYPERLINK("https://www.amazon.es/dp/B088HF6N7R","Ver en Amazon")</f>
        <v>Ver en Amazon</v>
      </c>
      <c r="H17" s="2">
        <v>31.23</v>
      </c>
      <c r="I17" s="2">
        <v>5.94</v>
      </c>
    </row>
    <row r="18">
      <c r="A18" t="inlineStr">
        <is>
          <t xml:space="preserve">spW83P1089g</t>
        </is>
      </c>
      <c r="B18" t="inlineStr">
        <is>
          <t xml:space="preserve">Bricolaje e industrial 1 Caja</t>
        </is>
      </c>
      <c r="C18" s="2">
        <v>456</v>
      </c>
      <c r="D18" t="inlineStr">
        <is>
          <t xml:space="preserve">Caja 1 · spW83P1089g</t>
        </is>
      </c>
      <c r="E18" t="inlineStr">
        <is>
          <t xml:space="preserve">SIKA Sikaflex 591 sellador marino 300ml blanco</t>
        </is>
      </c>
      <c r="F18" t="inlineStr">
        <is>
          <t xml:space="preserve">B088HF6N7R</t>
        </is>
      </c>
      <c r="G18" t="str" s="4">
        <f>HYPERLINK("https://www.amazon.es/dp/B088HF6N7R","Ver en Amazon")</f>
        <v>Ver en Amazon</v>
      </c>
      <c r="H18" s="2">
        <v>31.23</v>
      </c>
      <c r="I18" s="2">
        <v>5.94</v>
      </c>
    </row>
    <row r="19">
      <c r="A19" t="inlineStr">
        <is>
          <t xml:space="preserve">spW83P1089g</t>
        </is>
      </c>
      <c r="B19" t="inlineStr">
        <is>
          <t xml:space="preserve">Bricolaje e industrial 1 Caja</t>
        </is>
      </c>
      <c r="C19" s="2">
        <v>456</v>
      </c>
      <c r="D19" t="inlineStr">
        <is>
          <t xml:space="preserve">Caja 1 · spW83P1089g</t>
        </is>
      </c>
      <c r="E19" t="inlineStr">
        <is>
          <t xml:space="preserve">SIKA Sikaflex 591 sellador flexible 300ml blanco</t>
        </is>
      </c>
      <c r="F19" t="inlineStr">
        <is>
          <t xml:space="preserve">B088HF6N7R</t>
        </is>
      </c>
      <c r="G19" t="str" s="4">
        <f>HYPERLINK("https://www.amazon.es/dp/B088HF6N7R","Ver en Amazon")</f>
        <v>Ver en Amazon</v>
      </c>
      <c r="H19" s="2">
        <v>31.23</v>
      </c>
      <c r="I19" s="2">
        <v>5.94</v>
      </c>
    </row>
    <row r="20">
      <c r="A20" t="inlineStr">
        <is>
          <t xml:space="preserve">spW83P1089g</t>
        </is>
      </c>
      <c r="B20" t="inlineStr">
        <is>
          <t xml:space="preserve">Bricolaje e industrial 1 Caja</t>
        </is>
      </c>
      <c r="C20" s="2">
        <v>456</v>
      </c>
      <c r="D20" t="inlineStr">
        <is>
          <t xml:space="preserve">Caja 1 · spW83P1089g</t>
        </is>
      </c>
      <c r="E20" t="inlineStr">
        <is>
          <t xml:space="preserve">SIKA Sikaflex 591 sellador marino blanco 300ml</t>
        </is>
      </c>
      <c r="F20" t="inlineStr">
        <is>
          <t xml:space="preserve">B088HF6N7R</t>
        </is>
      </c>
      <c r="G20" t="str" s="4">
        <f>HYPERLINK("https://www.amazon.es/dp/B088HF6N7R","Ver en Amazon")</f>
        <v>Ver en Amazon</v>
      </c>
      <c r="H20" s="2">
        <v>31.23</v>
      </c>
      <c r="I20" s="2">
        <v>5.93</v>
      </c>
    </row>
    <row r="21">
      <c r="A21" t="inlineStr">
        <is>
          <t xml:space="preserve">spW83P1089g</t>
        </is>
      </c>
      <c r="B21" t="inlineStr">
        <is>
          <t xml:space="preserve">Bricolaje e industrial 1 Caja</t>
        </is>
      </c>
      <c r="C21" s="2">
        <v>456</v>
      </c>
      <c r="D21" t="inlineStr">
        <is>
          <t xml:space="preserve">Caja 1 · spW83P1089g</t>
        </is>
      </c>
      <c r="E21" t="inlineStr">
        <is>
          <t xml:space="preserve">Cerradura puerta trasera izquierda Audi Seat</t>
        </is>
      </c>
      <c r="F21" t="inlineStr">
        <is>
          <t xml:space="preserve">B077FNBV48</t>
        </is>
      </c>
      <c r="G21" t="str" s="4">
        <f>HYPERLINK("https://www.amazon.es/dp/B077FNBV48","Ver en Amazon")</f>
        <v>Ver en Amazon</v>
      </c>
      <c r="H21" s="2">
        <v>30.99</v>
      </c>
      <c r="I21" s="2">
        <v>5.89</v>
      </c>
    </row>
    <row r="22">
      <c r="A22" t="inlineStr">
        <is>
          <t xml:space="preserve">spW83P1089g</t>
        </is>
      </c>
      <c r="B22" t="inlineStr">
        <is>
          <t xml:space="preserve">Bricolaje e industrial 1 Caja</t>
        </is>
      </c>
      <c r="C22" s="2">
        <v>456</v>
      </c>
      <c r="D22" t="inlineStr">
        <is>
          <t xml:space="preserve">Caja 1 · spW83P1089g</t>
        </is>
      </c>
      <c r="E22" t="inlineStr">
        <is>
          <t xml:space="preserve">Puig 5536N protectores motor chasis negro</t>
        </is>
      </c>
      <c r="F22" t="inlineStr">
        <is>
          <t xml:space="preserve">B0050HJVV2</t>
        </is>
      </c>
      <c r="G22" t="str" s="4">
        <f>HYPERLINK("https://www.amazon.es/dp/B0050HJVV2","Ver en Amazon")</f>
        <v>Ver en Amazon</v>
      </c>
      <c r="H22" s="2">
        <v>25.99</v>
      </c>
      <c r="I22" s="2">
        <v>4.94</v>
      </c>
    </row>
    <row r="23">
      <c r="A23" t="inlineStr">
        <is>
          <t xml:space="preserve">spW83P1089g</t>
        </is>
      </c>
      <c r="B23" t="inlineStr">
        <is>
          <t xml:space="preserve">Bricolaje e industrial 1 Caja</t>
        </is>
      </c>
      <c r="C23" s="2">
        <v>456</v>
      </c>
      <c r="D23" t="inlineStr">
        <is>
          <t xml:space="preserve">Caja 1 · spW83P1089g</t>
        </is>
      </c>
      <c r="E23" t="inlineStr">
        <is>
          <t xml:space="preserve">ERRECOM Extreme sellador fugas aire acondicionado</t>
        </is>
      </c>
      <c r="F23" t="inlineStr">
        <is>
          <t xml:space="preserve">B0BY9HWYHN</t>
        </is>
      </c>
      <c r="G23" t="str" s="4">
        <f>HYPERLINK("https://www.amazon.es/dp/B0BY9HWYHN","Ver en Amazon")</f>
        <v>Ver en Amazon</v>
      </c>
      <c r="H23" s="2">
        <v>25.3</v>
      </c>
      <c r="I23" s="2">
        <v>4.8</v>
      </c>
    </row>
    <row r="24">
      <c r="A24" t="inlineStr">
        <is>
          <t xml:space="preserve">spW83P1089g</t>
        </is>
      </c>
      <c r="B24" t="inlineStr">
        <is>
          <t xml:space="preserve">Bricolaje e industrial 1 Caja</t>
        </is>
      </c>
      <c r="C24" s="2">
        <v>456</v>
      </c>
      <c r="D24" t="inlineStr">
        <is>
          <t xml:space="preserve">Caja 1 · spW83P1089g</t>
        </is>
      </c>
      <c r="E24" t="inlineStr">
        <is>
          <t xml:space="preserve">Filtro aire interior Bosch 1987435503 recambio</t>
        </is>
      </c>
      <c r="F24" t="inlineStr">
        <is>
          <t xml:space="preserve">B00XAM7HCO</t>
        </is>
      </c>
      <c r="G24" t="str" s="4">
        <f>HYPERLINK("https://www.amazon.es/dp/B00XAM7HCO","Ver en Amazon")</f>
        <v>Ver en Amazon</v>
      </c>
      <c r="H24" s="2">
        <v>23.84</v>
      </c>
      <c r="I24" s="2">
        <v>4.53</v>
      </c>
    </row>
    <row r="25">
      <c r="A25" t="inlineStr">
        <is>
          <t xml:space="preserve">spW83P1089g</t>
        </is>
      </c>
      <c r="B25" t="inlineStr">
        <is>
          <t xml:space="preserve">Bricolaje e industrial 1 Caja</t>
        </is>
      </c>
      <c r="C25" s="2">
        <v>456</v>
      </c>
      <c r="D25" t="inlineStr">
        <is>
          <t xml:space="preserve">Caja 1 · spW83P1089g</t>
        </is>
      </c>
      <c r="E25" t="inlineStr">
        <is>
          <t xml:space="preserve">Runstar báscula digital 180kg vidrio templado</t>
        </is>
      </c>
      <c r="F25" t="inlineStr">
        <is>
          <t xml:space="preserve">B0F2FBLSVZ</t>
        </is>
      </c>
      <c r="G25" t="str" s="4">
        <f>HYPERLINK("https://www.amazon.es/dp/B0F2FBLSVZ","Ver en Amazon")</f>
        <v>Ver en Amazon</v>
      </c>
      <c r="H25" s="2">
        <v>20.99</v>
      </c>
      <c r="I25" s="2">
        <v>3.98</v>
      </c>
    </row>
    <row r="26">
      <c r="A26" t="inlineStr">
        <is>
          <t xml:space="preserve">spW83P1089g</t>
        </is>
      </c>
      <c r="B26" t="inlineStr">
        <is>
          <t xml:space="preserve">Bricolaje e industrial 1 Caja</t>
        </is>
      </c>
      <c r="C26" s="2">
        <v>456</v>
      </c>
      <c r="D26" t="inlineStr">
        <is>
          <t xml:space="preserve">Caja 1 · spW83P1089g</t>
        </is>
      </c>
      <c r="E26" t="inlineStr">
        <is>
          <t xml:space="preserve">ATPEAM kit reposicionador pistones freno 24 piezas</t>
        </is>
      </c>
      <c r="F26" t="inlineStr">
        <is>
          <t xml:space="preserve">B092J2JTCP</t>
        </is>
      </c>
      <c r="G26" t="str" s="4">
        <f>HYPERLINK("https://www.amazon.es/dp/B092J2JTCP","Ver en Amazon")</f>
        <v>Ver en Amazon</v>
      </c>
      <c r="H26" s="2">
        <v>20.95</v>
      </c>
      <c r="I26" s="2">
        <v>3.98</v>
      </c>
    </row>
    <row r="27">
      <c r="A27" t="inlineStr">
        <is>
          <t xml:space="preserve">spW83P1089g</t>
        </is>
      </c>
      <c r="B27" t="inlineStr">
        <is>
          <t xml:space="preserve">Bricolaje e industrial 1 Caja</t>
        </is>
      </c>
      <c r="C27" s="2">
        <v>456</v>
      </c>
      <c r="D27" t="inlineStr">
        <is>
          <t xml:space="preserve">Caja 1 · spW83P1089g</t>
        </is>
      </c>
      <c r="E27" t="inlineStr">
        <is>
          <t xml:space="preserve">ABYON muñequera férula aluminio estabilizadores</t>
        </is>
      </c>
      <c r="F27" t="inlineStr">
        <is>
          <t xml:space="preserve">B0F5VR58FY</t>
        </is>
      </c>
      <c r="G27" t="str" s="4">
        <f>HYPERLINK("https://www.amazon.es/dp/B0F5VR58FY","Ver en Amazon")</f>
        <v>Ver en Amazon</v>
      </c>
      <c r="H27" s="2">
        <v>19.98</v>
      </c>
      <c r="I27" s="2">
        <v>3.79</v>
      </c>
    </row>
    <row r="28">
      <c r="A28" t="inlineStr">
        <is>
          <t xml:space="preserve">spW83P1089g</t>
        </is>
      </c>
      <c r="B28" t="inlineStr">
        <is>
          <t xml:space="preserve">Bricolaje e industrial 1 Caja</t>
        </is>
      </c>
      <c r="C28" s="2">
        <v>456</v>
      </c>
      <c r="D28" t="inlineStr">
        <is>
          <t xml:space="preserve">Caja 1 · spW83P1089g</t>
        </is>
      </c>
      <c r="E28" t="inlineStr">
        <is>
          <t xml:space="preserve">Lee Cooper Workwear pantalones cortos 38W negro</t>
        </is>
      </c>
      <c r="F28" t="inlineStr">
        <is>
          <t xml:space="preserve">B00DHC7D3K</t>
        </is>
      </c>
      <c r="G28" t="str" s="4">
        <f>HYPERLINK("https://www.amazon.es/dp/B00DHC7D3K","Ver en Amazon")</f>
        <v>Ver en Amazon</v>
      </c>
      <c r="H28" s="2">
        <v>19.95</v>
      </c>
      <c r="I28" s="2">
        <v>3.79</v>
      </c>
    </row>
    <row r="29">
      <c r="A29" t="inlineStr">
        <is>
          <t xml:space="preserve">spW83P1089g</t>
        </is>
      </c>
      <c r="B29" t="inlineStr">
        <is>
          <t xml:space="preserve">Bricolaje e industrial 1 Caja</t>
        </is>
      </c>
      <c r="C29" s="2">
        <v>456</v>
      </c>
      <c r="D29" t="inlineStr">
        <is>
          <t xml:space="preserve">Caja 1 · spW83P1089g</t>
        </is>
      </c>
      <c r="E29" t="inlineStr">
        <is>
          <t xml:space="preserve">ANAMPION Rodillera Ajustable XXXL Soporte V</t>
        </is>
      </c>
      <c r="F29" t="inlineStr">
        <is>
          <t xml:space="preserve">B0BRKMPPMN</t>
        </is>
      </c>
      <c r="G29" t="str" s="4">
        <f>HYPERLINK("https://www.amazon.es/dp/B0BRKMPPMN","Ver en Amazon")</f>
        <v>Ver en Amazon</v>
      </c>
      <c r="H29" s="2">
        <v>18.04</v>
      </c>
      <c r="I29" s="2">
        <v>3.42</v>
      </c>
    </row>
    <row r="30">
      <c r="A30" t="inlineStr">
        <is>
          <t xml:space="preserve">spW83P1089g</t>
        </is>
      </c>
      <c r="B30" t="inlineStr">
        <is>
          <t xml:space="preserve">Bricolaje e industrial 1 Caja</t>
        </is>
      </c>
      <c r="C30" s="2">
        <v>456</v>
      </c>
      <c r="D30" t="inlineStr">
        <is>
          <t xml:space="preserve">Caja 1 · spW83P1089g</t>
        </is>
      </c>
      <c r="E30" t="inlineStr">
        <is>
          <t xml:space="preserve">Termómetro infrarrojo láser digital sin contacto</t>
        </is>
      </c>
      <c r="F30" t="inlineStr">
        <is>
          <t xml:space="preserve">B089DYHPC6</t>
        </is>
      </c>
      <c r="G30" t="str" s="4">
        <f>HYPERLINK("https://www.amazon.es/dp/B089DYHPC6","Ver en Amazon")</f>
        <v>Ver en Amazon</v>
      </c>
      <c r="H30" s="2">
        <v>17.64</v>
      </c>
      <c r="I30" s="2">
        <v>3.35</v>
      </c>
    </row>
    <row r="31">
      <c r="A31" t="inlineStr">
        <is>
          <t xml:space="preserve">spW83P1089g</t>
        </is>
      </c>
      <c r="B31" t="inlineStr">
        <is>
          <t xml:space="preserve">Bricolaje e industrial 1 Caja</t>
        </is>
      </c>
      <c r="C31" s="2">
        <v>456</v>
      </c>
      <c r="D31" t="inlineStr">
        <is>
          <t xml:space="preserve">Caja 1 · spW83P1089g</t>
        </is>
      </c>
      <c r="E31" t="inlineStr">
        <is>
          <t xml:space="preserve">Turtle Wax 53168 limpiador restaurador faros 300ml</t>
        </is>
      </c>
      <c r="F31" t="inlineStr">
        <is>
          <t xml:space="preserve">B07SR35YW5</t>
        </is>
      </c>
      <c r="G31" t="str" s="4">
        <f>HYPERLINK("https://www.amazon.es/dp/B07SR35YW5","Ver en Amazon")</f>
        <v>Ver en Amazon</v>
      </c>
      <c r="H31" s="2">
        <v>15.72</v>
      </c>
      <c r="I31" s="2">
        <v>2.98</v>
      </c>
    </row>
    <row r="32">
      <c r="A32" t="inlineStr">
        <is>
          <t xml:space="preserve">spW83P1089g</t>
        </is>
      </c>
      <c r="B32" t="inlineStr">
        <is>
          <t xml:space="preserve">Bricolaje e industrial 1 Caja</t>
        </is>
      </c>
      <c r="C32" s="2">
        <v>456</v>
      </c>
      <c r="D32" t="inlineStr">
        <is>
          <t xml:space="preserve">Caja 1 · spW83P1089g</t>
        </is>
      </c>
      <c r="E32" t="inlineStr">
        <is>
          <t xml:space="preserve">Cable USB carga datos Nikon Coolpix</t>
        </is>
      </c>
      <c r="F32" t="inlineStr">
        <is>
          <t xml:space="preserve">B01DH2ARAU</t>
        </is>
      </c>
      <c r="G32" t="str" s="4">
        <f>HYPERLINK("https://www.amazon.es/dp/B01DH2ARAU","Ver en Amazon")</f>
        <v>Ver en Amazon</v>
      </c>
      <c r="H32" s="2">
        <v>14.81</v>
      </c>
      <c r="I32" s="2">
        <v>2.81</v>
      </c>
    </row>
    <row r="33">
      <c r="A33" t="inlineStr">
        <is>
          <t xml:space="preserve">spW83P1089g</t>
        </is>
      </c>
      <c r="B33" t="inlineStr">
        <is>
          <t xml:space="preserve">Bricolaje e industrial 1 Caja</t>
        </is>
      </c>
      <c r="C33" s="2">
        <v>456</v>
      </c>
      <c r="D33" t="inlineStr">
        <is>
          <t xml:space="preserve">Caja 1 · spW83P1089g</t>
        </is>
      </c>
      <c r="E33" t="inlineStr">
        <is>
          <t xml:space="preserve">NGK CPR8EA-9 bujía encendido motor</t>
        </is>
      </c>
      <c r="F33" t="inlineStr">
        <is>
          <t xml:space="preserve">B001RMA3RK</t>
        </is>
      </c>
      <c r="G33" t="str" s="4">
        <f>HYPERLINK("https://www.amazon.es/dp/B001RMA3RK","Ver en Amazon")</f>
        <v>Ver en Amazon</v>
      </c>
      <c r="H33" s="2">
        <v>12.3</v>
      </c>
      <c r="I33" s="2">
        <v>2.33</v>
      </c>
    </row>
    <row r="34">
      <c r="A34" t="inlineStr">
        <is>
          <t xml:space="preserve">spW83P1089g</t>
        </is>
      </c>
      <c r="B34" t="inlineStr">
        <is>
          <t xml:space="preserve">Bricolaje e industrial 1 Caja</t>
        </is>
      </c>
      <c r="C34" s="2">
        <v>456</v>
      </c>
      <c r="D34" t="inlineStr">
        <is>
          <t xml:space="preserve">Caja 1 · spW83P1089g</t>
        </is>
      </c>
      <c r="E34" t="inlineStr">
        <is>
          <t xml:space="preserve">Febi bilstein 26341 filtro combustible 78mm con</t>
        </is>
      </c>
      <c r="F34" t="inlineStr">
        <is>
          <t xml:space="preserve">B006DHPP7M</t>
        </is>
      </c>
      <c r="G34" t="str" s="4">
        <f>HYPERLINK("https://www.amazon.es/dp/B006DHPP7M","Ver en Amazon")</f>
        <v>Ver en Amazon</v>
      </c>
      <c r="H34" s="2">
        <v>11.63</v>
      </c>
      <c r="I34" s="2">
        <v>2.21</v>
      </c>
    </row>
    <row r="35">
      <c r="A35" t="inlineStr">
        <is>
          <t xml:space="preserve">spW83P1089g</t>
        </is>
      </c>
      <c r="B35" t="inlineStr">
        <is>
          <t xml:space="preserve">Bricolaje e industrial 1 Caja</t>
        </is>
      </c>
      <c r="C35" s="2">
        <v>456</v>
      </c>
      <c r="D35" t="inlineStr">
        <is>
          <t xml:space="preserve">Caja 1 · spW83P1089g</t>
        </is>
      </c>
      <c r="E35" t="inlineStr">
        <is>
          <t xml:space="preserve">Febi bilstein 10660 juntas de bolas recambio</t>
        </is>
      </c>
      <c r="F35" t="inlineStr">
        <is>
          <t xml:space="preserve">B005HFN1FE</t>
        </is>
      </c>
      <c r="G35" t="str" s="4">
        <f>HYPERLINK("https://www.amazon.es/dp/B005HFN1FE","Ver en Amazon")</f>
        <v>Ver en Amazon</v>
      </c>
      <c r="H35" s="2">
        <v>11.2</v>
      </c>
      <c r="I35" s="2">
        <v>2.12</v>
      </c>
    </row>
    <row r="36">
      <c r="A36" t="inlineStr">
        <is>
          <t xml:space="preserve">spW83P1089g</t>
        </is>
      </c>
      <c r="B36" t="inlineStr">
        <is>
          <t xml:space="preserve">Bricolaje e industrial 1 Caja</t>
        </is>
      </c>
      <c r="C36" s="2">
        <v>456</v>
      </c>
      <c r="D36" t="inlineStr">
        <is>
          <t xml:space="preserve">Caja 1 · spW83P1089g</t>
        </is>
      </c>
      <c r="E36" t="inlineStr">
        <is>
          <t xml:space="preserve">NGK bujía calentamiento Y-115T1 diésel</t>
        </is>
      </c>
      <c r="F36" t="inlineStr">
        <is>
          <t xml:space="preserve">B005NB888M</t>
        </is>
      </c>
      <c r="G36" t="str" s="4">
        <f>HYPERLINK("https://www.amazon.es/dp/B005NB888M","Ver en Amazon")</f>
        <v>Ver en Amazon</v>
      </c>
      <c r="H36" s="2">
        <v>8.22</v>
      </c>
      <c r="I36" s="2">
        <v>1.56</v>
      </c>
    </row>
  </sheetData>
  <autoFilter ref="A1:I36"/>
</worksheet>
</file>