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'Items'!$A$1:$I$41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spW83P1091F</t>
        </is>
      </c>
      <c r="B2" t="inlineStr">
        <is>
          <t xml:space="preserve">Car and motorbike accessories 1 Box</t>
        </is>
      </c>
      <c r="C2" s="3">
        <v>40</v>
      </c>
      <c r="D2" s="2">
        <v>1528.02</v>
      </c>
      <c r="E2" s="2">
        <v>189.26</v>
      </c>
      <c r="F2" t="str" s="4">
        <f>HYPERLINK("https://reusalia.es/en/lotes/spW83P1091F","https://reusalia.es/en/lotes/spW83P1091F")</f>
        <v>https://reusalia.es/en/lotes/spW83P1091F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spW83P1091F</t>
        </is>
      </c>
      <c r="B2" t="inlineStr">
        <is>
          <t xml:space="preserve">Car and motorbike accessories 1 Box</t>
        </is>
      </c>
      <c r="C2" s="2">
        <v>189.26</v>
      </c>
      <c r="D2" t="inlineStr">
        <is>
          <t xml:space="preserve">Box 1 · spW83P1091F</t>
        </is>
      </c>
      <c r="E2" t="inlineStr">
        <is>
          <t xml:space="preserve">SIDAT cuerpo mariposa inyección 88066AS</t>
        </is>
      </c>
      <c r="F2" t="inlineStr">
        <is>
          <t xml:space="preserve">B0B5LXT6VB</t>
        </is>
      </c>
      <c r="G2" t="str" s="4">
        <f>HYPERLINK("https://www.amazon.es/dp/B0B5LXT6VB","See on Amazon")</f>
        <v>See on Amazon</v>
      </c>
      <c r="H2" s="2">
        <v>164.38</v>
      </c>
      <c r="I2" s="2">
        <v>20.37</v>
      </c>
    </row>
    <row r="3">
      <c r="A3" t="inlineStr">
        <is>
          <t xml:space="preserve">spW83P1091F</t>
        </is>
      </c>
      <c r="B3" t="inlineStr">
        <is>
          <t xml:space="preserve">Car and motorbike accessories 1 Box</t>
        </is>
      </c>
      <c r="C3" s="2">
        <v>189.26</v>
      </c>
      <c r="D3" t="inlineStr">
        <is>
          <t xml:space="preserve">Box 1 · spW83P1091F</t>
        </is>
      </c>
      <c r="E3" t="inlineStr">
        <is>
          <t xml:space="preserve">CTEK MXS 5.0 cargador batería 12V mantenedor</t>
        </is>
      </c>
      <c r="F3" t="inlineStr">
        <is>
          <t xml:space="preserve">B00ARU3M5S</t>
        </is>
      </c>
      <c r="G3" t="str" s="4">
        <f>HYPERLINK("https://www.amazon.es/dp/B00ARU3M5S","See on Amazon")</f>
        <v>See on Amazon</v>
      </c>
      <c r="H3" s="2">
        <v>121.49</v>
      </c>
      <c r="I3" s="2">
        <v>15.05</v>
      </c>
    </row>
    <row r="4">
      <c r="A4" t="inlineStr">
        <is>
          <t xml:space="preserve">spW83P1091F</t>
        </is>
      </c>
      <c r="B4" t="inlineStr">
        <is>
          <t xml:space="preserve">Car and motorbike accessories 1 Box</t>
        </is>
      </c>
      <c r="C4" s="2">
        <v>189.26</v>
      </c>
      <c r="D4" t="inlineStr">
        <is>
          <t xml:space="preserve">Box 1 · spW83P1091F</t>
        </is>
      </c>
      <c r="E4" t="inlineStr">
        <is>
          <t xml:space="preserve">LS2 Drifter casco moto modular M</t>
        </is>
      </c>
      <c r="F4" t="inlineStr">
        <is>
          <t xml:space="preserve">B0BLVF1BCS</t>
        </is>
      </c>
      <c r="G4" t="str" s="4">
        <f>HYPERLINK("https://www.amazon.es/dp/B0BLVF1BCS","See on Amazon")</f>
        <v>See on Amazon</v>
      </c>
      <c r="H4" s="2">
        <v>119.95</v>
      </c>
      <c r="I4" s="2">
        <v>14.86</v>
      </c>
    </row>
    <row r="5">
      <c r="A5" t="inlineStr">
        <is>
          <t xml:space="preserve">spW83P1091F</t>
        </is>
      </c>
      <c r="B5" t="inlineStr">
        <is>
          <t xml:space="preserve">Car and motorbike accessories 1 Box</t>
        </is>
      </c>
      <c r="C5" s="2">
        <v>189.26</v>
      </c>
      <c r="D5" t="inlineStr">
        <is>
          <t xml:space="preserve">Box 1 · spW83P1091F</t>
        </is>
      </c>
      <c r="E5" t="inlineStr">
        <is>
          <t xml:space="preserve">Victron SmartSolar MPPT 100V 30A Bluetooth</t>
        </is>
      </c>
      <c r="F5" t="inlineStr">
        <is>
          <t xml:space="preserve">B073ZJ3L13</t>
        </is>
      </c>
      <c r="G5" t="str" s="4">
        <f>HYPERLINK("https://www.amazon.es/dp/B073ZJ3L13","See on Amazon")</f>
        <v>See on Amazon</v>
      </c>
      <c r="H5" s="2">
        <v>115</v>
      </c>
      <c r="I5" s="2">
        <v>14.25</v>
      </c>
    </row>
    <row r="6">
      <c r="A6" t="inlineStr">
        <is>
          <t xml:space="preserve">spW83P1091F</t>
        </is>
      </c>
      <c r="B6" t="inlineStr">
        <is>
          <t xml:space="preserve">Car and motorbike accessories 1 Box</t>
        </is>
      </c>
      <c r="C6" s="2">
        <v>189.26</v>
      </c>
      <c r="D6" t="inlineStr">
        <is>
          <t xml:space="preserve">Box 1 · spW83P1091F</t>
        </is>
      </c>
      <c r="E6" t="inlineStr">
        <is>
          <t xml:space="preserve">Victron Energy SmartSolar MPPT 30A 12/24V</t>
        </is>
      </c>
      <c r="F6" t="inlineStr">
        <is>
          <t xml:space="preserve">B073ZJ3L13</t>
        </is>
      </c>
      <c r="G6" t="str" s="4">
        <f>HYPERLINK("https://www.amazon.es/dp/B073ZJ3L13","See on Amazon")</f>
        <v>See on Amazon</v>
      </c>
      <c r="H6" s="2">
        <v>115</v>
      </c>
      <c r="I6" s="2">
        <v>14.25</v>
      </c>
    </row>
    <row r="7">
      <c r="A7" t="inlineStr">
        <is>
          <t xml:space="preserve">spW83P1091F</t>
        </is>
      </c>
      <c r="B7" t="inlineStr">
        <is>
          <t xml:space="preserve">Car and motorbike accessories 1 Box</t>
        </is>
      </c>
      <c r="C7" s="2">
        <v>189.26</v>
      </c>
      <c r="D7" t="inlineStr">
        <is>
          <t xml:space="preserve">Box 1 · spW83P1091F</t>
        </is>
      </c>
      <c r="E7" t="inlineStr">
        <is>
          <t xml:space="preserve">Sena 3S Plus intercomunicador moto 8h batería</t>
        </is>
      </c>
      <c r="F7" t="inlineStr">
        <is>
          <t xml:space="preserve">B0C4WXMMPC</t>
        </is>
      </c>
      <c r="G7" t="str" s="4">
        <f>HYPERLINK("https://www.amazon.es/dp/B0C4WXMMPC","See on Amazon")</f>
        <v>See on Amazon</v>
      </c>
      <c r="H7" s="2">
        <v>87.2</v>
      </c>
      <c r="I7" s="2">
        <v>10.81</v>
      </c>
    </row>
    <row r="8">
      <c r="A8" t="inlineStr">
        <is>
          <t xml:space="preserve">spW83P1091F</t>
        </is>
      </c>
      <c r="B8" t="inlineStr">
        <is>
          <t xml:space="preserve">Car and motorbike accessories 1 Box</t>
        </is>
      </c>
      <c r="C8" s="2">
        <v>189.26</v>
      </c>
      <c r="D8" t="inlineStr">
        <is>
          <t xml:space="preserve">Box 1 · spW83P1091F</t>
        </is>
      </c>
      <c r="E8" t="inlineStr">
        <is>
          <t xml:space="preserve">Pierburg 7.22684.09.0 sensor masa aire recambio</t>
        </is>
      </c>
      <c r="F8" t="inlineStr">
        <is>
          <t xml:space="preserve">B00539VYFI</t>
        </is>
      </c>
      <c r="G8" t="str" s="4">
        <f>HYPERLINK("https://www.amazon.es/dp/B00539VYFI","See on Amazon")</f>
        <v>See on Amazon</v>
      </c>
      <c r="H8" s="2">
        <v>71.88</v>
      </c>
      <c r="I8" s="2">
        <v>8.91</v>
      </c>
    </row>
    <row r="9">
      <c r="A9" t="inlineStr">
        <is>
          <t xml:space="preserve">spW83P1091F</t>
        </is>
      </c>
      <c r="B9" t="inlineStr">
        <is>
          <t xml:space="preserve">Car and motorbike accessories 1 Box</t>
        </is>
      </c>
      <c r="C9" s="2">
        <v>189.26</v>
      </c>
      <c r="D9" t="inlineStr">
        <is>
          <t xml:space="preserve">Box 1 · spW83P1091F</t>
        </is>
      </c>
      <c r="E9" t="inlineStr">
        <is>
          <t xml:space="preserve">Ledlenser P7 linterna 450 lm alcance 300 m</t>
        </is>
      </c>
      <c r="F9" t="inlineStr">
        <is>
          <t xml:space="preserve">B075F3FBTB</t>
        </is>
      </c>
      <c r="G9" t="str" s="4">
        <f>HYPERLINK("https://www.amazon.es/dp/B075F3FBTB","See on Amazon")</f>
        <v>See on Amazon</v>
      </c>
      <c r="H9" s="2">
        <v>52.54</v>
      </c>
      <c r="I9" s="2">
        <v>6.51</v>
      </c>
    </row>
    <row r="10">
      <c r="A10" t="inlineStr">
        <is>
          <t xml:space="preserve">spW83P1091F</t>
        </is>
      </c>
      <c r="B10" t="inlineStr">
        <is>
          <t xml:space="preserve">Car and motorbike accessories 1 Box</t>
        </is>
      </c>
      <c r="C10" s="2">
        <v>189.26</v>
      </c>
      <c r="D10" t="inlineStr">
        <is>
          <t xml:space="preserve">Box 1 · spW83P1091F</t>
        </is>
      </c>
      <c r="E10" t="inlineStr">
        <is>
          <t xml:space="preserve">Febi bilstein refrigerante motor recambio 38807</t>
        </is>
      </c>
      <c r="F10" t="inlineStr">
        <is>
          <t xml:space="preserve">B00DZM952O</t>
        </is>
      </c>
      <c r="G10" t="str" s="4">
        <f>HYPERLINK("https://www.amazon.es/dp/B00DZM952O","See on Amazon")</f>
        <v>See on Amazon</v>
      </c>
      <c r="H10" s="2">
        <v>41.8</v>
      </c>
      <c r="I10" s="2">
        <v>5.18</v>
      </c>
    </row>
    <row r="11">
      <c r="A11" t="inlineStr">
        <is>
          <t xml:space="preserve">spW83P1091F</t>
        </is>
      </c>
      <c r="B11" t="inlineStr">
        <is>
          <t xml:space="preserve">Car and motorbike accessories 1 Box</t>
        </is>
      </c>
      <c r="C11" s="2">
        <v>189.26</v>
      </c>
      <c r="D11" t="inlineStr">
        <is>
          <t xml:space="preserve">Box 1 · spW83P1091F</t>
        </is>
      </c>
      <c r="E11" t="inlineStr">
        <is>
          <t xml:space="preserve">Mars Gaming ML-TWO120 refrigeración líquida ARGB</t>
        </is>
      </c>
      <c r="F11" t="inlineStr">
        <is>
          <t xml:space="preserve">B0FSRHQJXG</t>
        </is>
      </c>
      <c r="G11" t="str" s="4">
        <f>HYPERLINK("https://www.amazon.es/dp/B0FSRHQJXG","See on Amazon")</f>
        <v>See on Amazon</v>
      </c>
      <c r="H11" s="2">
        <v>34.99</v>
      </c>
      <c r="I11" s="2">
        <v>4.34</v>
      </c>
    </row>
    <row r="12">
      <c r="A12" t="inlineStr">
        <is>
          <t xml:space="preserve">spW83P1091F</t>
        </is>
      </c>
      <c r="B12" t="inlineStr">
        <is>
          <t xml:space="preserve">Car and motorbike accessories 1 Box</t>
        </is>
      </c>
      <c r="C12" s="2">
        <v>189.26</v>
      </c>
      <c r="D12" t="inlineStr">
        <is>
          <t xml:space="preserve">Box 1 · spW83P1091F</t>
        </is>
      </c>
      <c r="E12" t="inlineStr">
        <is>
          <t xml:space="preserve">Caja estanca acero inoxidable 40x30x18 cm</t>
        </is>
      </c>
      <c r="F12" t="inlineStr">
        <is>
          <t xml:space="preserve">B0FL1JWG1G</t>
        </is>
      </c>
      <c r="G12" t="str" s="4">
        <f>HYPERLINK("https://www.amazon.es/dp/B0FL1JWG1G","See on Amazon")</f>
        <v>See on Amazon</v>
      </c>
      <c r="H12" s="2">
        <v>34.99</v>
      </c>
      <c r="I12" s="2">
        <v>4.34</v>
      </c>
    </row>
    <row r="13">
      <c r="A13" t="inlineStr">
        <is>
          <t xml:space="preserve">spW83P1091F</t>
        </is>
      </c>
      <c r="B13" t="inlineStr">
        <is>
          <t xml:space="preserve">Car and motorbike accessories 1 Box</t>
        </is>
      </c>
      <c r="C13" s="2">
        <v>189.26</v>
      </c>
      <c r="D13" t="inlineStr">
        <is>
          <t xml:space="preserve">Box 1 · spW83P1091F</t>
        </is>
      </c>
      <c r="E13" t="inlineStr">
        <is>
          <t xml:space="preserve">Amazon Basics compresor aire 12V 150 PSI negro</t>
        </is>
      </c>
      <c r="F13" t="inlineStr">
        <is>
          <t xml:space="preserve">B074DDJFTH</t>
        </is>
      </c>
      <c r="G13" t="str" s="4">
        <f>HYPERLINK("https://www.amazon.es/dp/B074DDJFTH","See on Amazon")</f>
        <v>See on Amazon</v>
      </c>
      <c r="H13" s="2">
        <v>34.64</v>
      </c>
      <c r="I13" s="2">
        <v>4.3</v>
      </c>
    </row>
    <row r="14">
      <c r="A14" t="inlineStr">
        <is>
          <t xml:space="preserve">spW83P1091F</t>
        </is>
      </c>
      <c r="B14" t="inlineStr">
        <is>
          <t xml:space="preserve">Car and motorbike accessories 1 Box</t>
        </is>
      </c>
      <c r="C14" s="2">
        <v>189.26</v>
      </c>
      <c r="D14" t="inlineStr">
        <is>
          <t xml:space="preserve">Box 1 · spW83P1091F</t>
        </is>
      </c>
      <c r="E14" t="inlineStr">
        <is>
          <t xml:space="preserve">Febi bilstein 17092 motor limpiaparabrisas 12V 40W</t>
        </is>
      </c>
      <c r="F14" t="inlineStr">
        <is>
          <t xml:space="preserve">B0068M3RCC</t>
        </is>
      </c>
      <c r="G14" t="str" s="4">
        <f>HYPERLINK("https://www.amazon.es/dp/B0068M3RCC","See on Amazon")</f>
        <v>See on Amazon</v>
      </c>
      <c r="H14" s="2">
        <v>31.12</v>
      </c>
      <c r="I14" s="2">
        <v>3.86</v>
      </c>
    </row>
    <row r="15">
      <c r="A15" t="inlineStr">
        <is>
          <t xml:space="preserve">spW83P1091F</t>
        </is>
      </c>
      <c r="B15" t="inlineStr">
        <is>
          <t xml:space="preserve">Car and motorbike accessories 1 Box</t>
        </is>
      </c>
      <c r="C15" s="2">
        <v>189.26</v>
      </c>
      <c r="D15" t="inlineStr">
        <is>
          <t xml:space="preserve">Box 1 · spW83P1091F</t>
        </is>
      </c>
      <c r="E15" t="inlineStr">
        <is>
          <t xml:space="preserve">Reposapiés moto cross aluminio antideslizante</t>
        </is>
      </c>
      <c r="F15" t="inlineStr">
        <is>
          <t xml:space="preserve">B09H6W3G37</t>
        </is>
      </c>
      <c r="G15" t="str" s="4">
        <f>HYPERLINK("https://www.amazon.es/dp/B09H6W3G37","See on Amazon")</f>
        <v>See on Amazon</v>
      </c>
      <c r="H15" s="2">
        <v>30.99</v>
      </c>
      <c r="I15" s="2">
        <v>3.84</v>
      </c>
    </row>
    <row r="16">
      <c r="A16" t="inlineStr">
        <is>
          <t xml:space="preserve">spW83P1091F</t>
        </is>
      </c>
      <c r="B16" t="inlineStr">
        <is>
          <t xml:space="preserve">Car and motorbike accessories 1 Box</t>
        </is>
      </c>
      <c r="C16" s="2">
        <v>189.26</v>
      </c>
      <c r="D16" t="inlineStr">
        <is>
          <t xml:space="preserve">Box 1 · spW83P1091F</t>
        </is>
      </c>
      <c r="E16" t="inlineStr">
        <is>
          <t xml:space="preserve">Help Flash IoT+ baliza V16 290 candelas blanca</t>
        </is>
      </c>
      <c r="F16" t="inlineStr">
        <is>
          <t xml:space="preserve">B0FHBDDBNT</t>
        </is>
      </c>
      <c r="G16" t="str" s="4">
        <f>HYPERLINK("https://www.amazon.es/dp/B0FHBDDBNT","See on Amazon")</f>
        <v>See on Amazon</v>
      </c>
      <c r="H16" s="2">
        <v>29.9</v>
      </c>
      <c r="I16" s="2">
        <v>3.71</v>
      </c>
    </row>
    <row r="17">
      <c r="A17" t="inlineStr">
        <is>
          <t xml:space="preserve">spW83P1091F</t>
        </is>
      </c>
      <c r="B17" t="inlineStr">
        <is>
          <t xml:space="preserve">Car and motorbike accessories 1 Box</t>
        </is>
      </c>
      <c r="C17" s="2">
        <v>189.26</v>
      </c>
      <c r="D17" t="inlineStr">
        <is>
          <t xml:space="preserve">Box 1 · spW83P1091F</t>
        </is>
      </c>
      <c r="E17" t="inlineStr">
        <is>
          <t xml:space="preserve">Help Flash IoT+ baliza V16 290cd blanca</t>
        </is>
      </c>
      <c r="F17" t="inlineStr">
        <is>
          <t xml:space="preserve">B0FHBDDBNT</t>
        </is>
      </c>
      <c r="G17" t="str" s="4">
        <f>HYPERLINK("https://www.amazon.es/dp/B0FHBDDBNT","See on Amazon")</f>
        <v>See on Amazon</v>
      </c>
      <c r="H17" s="2">
        <v>29.9</v>
      </c>
      <c r="I17" s="2">
        <v>3.71</v>
      </c>
    </row>
    <row r="18">
      <c r="A18" t="inlineStr">
        <is>
          <t xml:space="preserve">spW83P1091F</t>
        </is>
      </c>
      <c r="B18" t="inlineStr">
        <is>
          <t xml:space="preserve">Car and motorbike accessories 1 Box</t>
        </is>
      </c>
      <c r="C18" s="2">
        <v>189.26</v>
      </c>
      <c r="D18" t="inlineStr">
        <is>
          <t xml:space="preserve">Box 1 · spW83P1091F</t>
        </is>
      </c>
      <c r="E18" t="inlineStr">
        <is>
          <t xml:space="preserve">Help Flash IoT+ baliza V16 290cd blanca</t>
        </is>
      </c>
      <c r="F18" t="inlineStr">
        <is>
          <t xml:space="preserve">B0FHBDDBNT</t>
        </is>
      </c>
      <c r="G18" t="str" s="4">
        <f>HYPERLINK("https://www.amazon.es/dp/B0FHBDDBNT","See on Amazon")</f>
        <v>See on Amazon</v>
      </c>
      <c r="H18" s="2">
        <v>29.9</v>
      </c>
      <c r="I18" s="2">
        <v>3.71</v>
      </c>
    </row>
    <row r="19">
      <c r="A19" t="inlineStr">
        <is>
          <t xml:space="preserve">spW83P1091F</t>
        </is>
      </c>
      <c r="B19" t="inlineStr">
        <is>
          <t xml:space="preserve">Car and motorbike accessories 1 Box</t>
        </is>
      </c>
      <c r="C19" s="2">
        <v>189.26</v>
      </c>
      <c r="D19" t="inlineStr">
        <is>
          <t xml:space="preserve">Box 1 · spW83P1091F</t>
        </is>
      </c>
      <c r="E19" t="inlineStr">
        <is>
          <t xml:space="preserve">Help Flash IoT+ baliza V16 290cd blanca</t>
        </is>
      </c>
      <c r="F19" t="inlineStr">
        <is>
          <t xml:space="preserve">B0FHBDDBNT</t>
        </is>
      </c>
      <c r="G19" t="str" s="4">
        <f>HYPERLINK("https://www.amazon.es/dp/B0FHBDDBNT","See on Amazon")</f>
        <v>See on Amazon</v>
      </c>
      <c r="H19" s="2">
        <v>29.9</v>
      </c>
      <c r="I19" s="2">
        <v>3.71</v>
      </c>
    </row>
    <row r="20">
      <c r="A20" t="inlineStr">
        <is>
          <t xml:space="preserve">spW83P1091F</t>
        </is>
      </c>
      <c r="B20" t="inlineStr">
        <is>
          <t xml:space="preserve">Car and motorbike accessories 1 Box</t>
        </is>
      </c>
      <c r="C20" s="2">
        <v>189.26</v>
      </c>
      <c r="D20" t="inlineStr">
        <is>
          <t xml:space="preserve">Box 1 · spW83P1091F</t>
        </is>
      </c>
      <c r="E20" t="inlineStr">
        <is>
          <t xml:space="preserve">Bosch BP938 pastillas freno delanteras coche</t>
        </is>
      </c>
      <c r="F20" t="inlineStr">
        <is>
          <t xml:space="preserve">B0039BQVA0</t>
        </is>
      </c>
      <c r="G20" t="str" s="4">
        <f>HYPERLINK("https://www.amazon.es/dp/B0039BQVA0","See on Amazon")</f>
        <v>See on Amazon</v>
      </c>
      <c r="H20" s="2">
        <v>28.57</v>
      </c>
      <c r="I20" s="2">
        <v>3.54</v>
      </c>
    </row>
    <row r="21">
      <c r="A21" t="inlineStr">
        <is>
          <t xml:space="preserve">spW83P1091F</t>
        </is>
      </c>
      <c r="B21" t="inlineStr">
        <is>
          <t xml:space="preserve">Car and motorbike accessories 1 Box</t>
        </is>
      </c>
      <c r="C21" s="2">
        <v>189.26</v>
      </c>
      <c r="D21" t="inlineStr">
        <is>
          <t xml:space="preserve">Box 1 · spW83P1091F</t>
        </is>
      </c>
      <c r="E21" t="inlineStr">
        <is>
          <t xml:space="preserve">URBAN UR140 candado casco moto código 4</t>
        </is>
      </c>
      <c r="F21" t="inlineStr">
        <is>
          <t xml:space="preserve">B01N2VV4PJ</t>
        </is>
      </c>
      <c r="G21" t="str" s="4">
        <f>HYPERLINK("https://www.amazon.es/dp/B01N2VV4PJ","See on Amazon")</f>
        <v>See on Amazon</v>
      </c>
      <c r="H21" s="2">
        <v>25.99</v>
      </c>
      <c r="I21" s="2">
        <v>3.21</v>
      </c>
    </row>
    <row r="22">
      <c r="A22" t="inlineStr">
        <is>
          <t xml:space="preserve">spW83P1091F</t>
        </is>
      </c>
      <c r="B22" t="inlineStr">
        <is>
          <t xml:space="preserve">Car and motorbike accessories 1 Box</t>
        </is>
      </c>
      <c r="C22" s="2">
        <v>189.26</v>
      </c>
      <c r="D22" t="inlineStr">
        <is>
          <t xml:space="preserve">Box 1 · spW83P1091F</t>
        </is>
      </c>
      <c r="E22" t="inlineStr">
        <is>
          <t xml:space="preserve">Bosch 0450905959 filtro combustible recambio</t>
        </is>
      </c>
      <c r="F22" t="inlineStr">
        <is>
          <t xml:space="preserve">B00BHHNPDY</t>
        </is>
      </c>
      <c r="G22" t="str" s="4">
        <f>HYPERLINK("https://www.amazon.es/dp/B00BHHNPDY","See on Amazon")</f>
        <v>See on Amazon</v>
      </c>
      <c r="H22" s="2">
        <v>20.34</v>
      </c>
      <c r="I22" s="2">
        <v>2.51</v>
      </c>
    </row>
    <row r="23">
      <c r="A23" t="inlineStr">
        <is>
          <t xml:space="preserve">spW83P1091F</t>
        </is>
      </c>
      <c r="B23" t="inlineStr">
        <is>
          <t xml:space="preserve">Car and motorbike accessories 1 Box</t>
        </is>
      </c>
      <c r="C23" s="2">
        <v>189.26</v>
      </c>
      <c r="D23" t="inlineStr">
        <is>
          <t xml:space="preserve">Box 1 · spW83P1091F</t>
        </is>
      </c>
      <c r="E23" t="inlineStr">
        <is>
          <t xml:space="preserve">Beaumont DF225 coctelera acero inoxidable Boston</t>
        </is>
      </c>
      <c r="F23" t="inlineStr">
        <is>
          <t xml:space="preserve">B076MGY9C5</t>
        </is>
      </c>
      <c r="G23" t="str" s="4">
        <f>HYPERLINK("https://www.amazon.es/dp/B076MGY9C5","See on Amazon")</f>
        <v>See on Amazon</v>
      </c>
      <c r="H23" s="2">
        <v>20.24</v>
      </c>
      <c r="I23" s="2">
        <v>2.5</v>
      </c>
    </row>
    <row r="24">
      <c r="A24" t="inlineStr">
        <is>
          <t xml:space="preserve">spW83P1091F</t>
        </is>
      </c>
      <c r="B24" t="inlineStr">
        <is>
          <t xml:space="preserve">Car and motorbike accessories 1 Box</t>
        </is>
      </c>
      <c r="C24" s="2">
        <v>189.26</v>
      </c>
      <c r="D24" t="inlineStr">
        <is>
          <t xml:space="preserve">Box 1 · spW83P1091F</t>
        </is>
      </c>
      <c r="E24" t="inlineStr">
        <is>
          <t xml:space="preserve">Meguiar's G10307EU Scratch X 2.0 207 ml</t>
        </is>
      </c>
      <c r="F24" t="inlineStr">
        <is>
          <t xml:space="preserve">B0006ZXUAG</t>
        </is>
      </c>
      <c r="G24" t="str" s="4">
        <f>HYPERLINK("https://www.amazon.es/dp/B0006ZXUAG","See on Amazon")</f>
        <v>See on Amazon</v>
      </c>
      <c r="H24" s="2">
        <v>19.95</v>
      </c>
      <c r="I24" s="2">
        <v>2.47</v>
      </c>
    </row>
    <row r="25">
      <c r="A25" t="inlineStr">
        <is>
          <t xml:space="preserve">spW83P1091F</t>
        </is>
      </c>
      <c r="B25" t="inlineStr">
        <is>
          <t xml:space="preserve">Car and motorbike accessories 1 Box</t>
        </is>
      </c>
      <c r="C25" s="2">
        <v>189.26</v>
      </c>
      <c r="D25" t="inlineStr">
        <is>
          <t xml:space="preserve">Box 1 · spW83P1091F</t>
        </is>
      </c>
      <c r="E25" t="inlineStr">
        <is>
          <t xml:space="preserve">Blue Print AD16FL400 escobilla limpiaparabrisas 16</t>
        </is>
      </c>
      <c r="F25" t="inlineStr">
        <is>
          <t xml:space="preserve">B07GT53NR3</t>
        </is>
      </c>
      <c r="G25" t="str" s="4">
        <f>HYPERLINK("https://www.amazon.es/dp/B07GT53NR3","See on Amazon")</f>
        <v>See on Amazon</v>
      </c>
      <c r="H25" s="2">
        <v>19.94</v>
      </c>
      <c r="I25" s="2">
        <v>2.46</v>
      </c>
    </row>
    <row r="26">
      <c r="A26" t="inlineStr">
        <is>
          <t xml:space="preserve">spW83P1091F</t>
        </is>
      </c>
      <c r="B26" t="inlineStr">
        <is>
          <t xml:space="preserve">Car and motorbike accessories 1 Box</t>
        </is>
      </c>
      <c r="C26" s="2">
        <v>189.26</v>
      </c>
      <c r="D26" t="inlineStr">
        <is>
          <t xml:space="preserve">Box 1 · spW83P1091F</t>
        </is>
      </c>
      <c r="E26" t="inlineStr">
        <is>
          <t xml:space="preserve">Engranaje impulsor velocímetro 12mm scooter GY6</t>
        </is>
      </c>
      <c r="F26" t="inlineStr">
        <is>
          <t xml:space="preserve">B08L5DZBRV</t>
        </is>
      </c>
      <c r="G26" t="str" s="4">
        <f>HYPERLINK("https://www.amazon.es/dp/B08L5DZBRV","See on Amazon")</f>
        <v>See on Amazon</v>
      </c>
      <c r="H26" s="2">
        <v>19.87</v>
      </c>
      <c r="I26" s="2">
        <v>2.46</v>
      </c>
    </row>
    <row r="27">
      <c r="A27" t="inlineStr">
        <is>
          <t xml:space="preserve">spW83P1091F</t>
        </is>
      </c>
      <c r="B27" t="inlineStr">
        <is>
          <t xml:space="preserve">Car and motorbike accessories 1 Box</t>
        </is>
      </c>
      <c r="C27" s="2">
        <v>189.26</v>
      </c>
      <c r="D27" t="inlineStr">
        <is>
          <t xml:space="preserve">Box 1 · spW83P1091F</t>
        </is>
      </c>
      <c r="E27" t="inlineStr">
        <is>
          <t xml:space="preserve">Valeo 585481 filtro de aire para coches</t>
        </is>
      </c>
      <c r="F27" t="inlineStr">
        <is>
          <t xml:space="preserve">B07RYG8CM7</t>
        </is>
      </c>
      <c r="G27" t="str" s="4">
        <f>HYPERLINK("https://www.amazon.es/dp/B07RYG8CM7","See on Amazon")</f>
        <v>See on Amazon</v>
      </c>
      <c r="H27" s="2">
        <v>18.45</v>
      </c>
      <c r="I27" s="2">
        <v>2.28</v>
      </c>
    </row>
    <row r="28">
      <c r="A28" t="inlineStr">
        <is>
          <t xml:space="preserve">spW83P1091F</t>
        </is>
      </c>
      <c r="B28" t="inlineStr">
        <is>
          <t xml:space="preserve">Car and motorbike accessories 1 Box</t>
        </is>
      </c>
      <c r="C28" s="2">
        <v>189.26</v>
      </c>
      <c r="D28" t="inlineStr">
        <is>
          <t xml:space="preserve">Box 1 · spW83P1091F</t>
        </is>
      </c>
      <c r="E28" t="inlineStr">
        <is>
          <t xml:space="preserve">Dunlop funda coche XL impermeable 534x178x120 cm</t>
        </is>
      </c>
      <c r="F28" t="inlineStr">
        <is>
          <t xml:space="preserve">B07MZYDCXY</t>
        </is>
      </c>
      <c r="G28" t="str" s="4">
        <f>HYPERLINK("https://www.amazon.es/dp/B07MZYDCXY","See on Amazon")</f>
        <v>See on Amazon</v>
      </c>
      <c r="H28" s="2">
        <v>17.99</v>
      </c>
      <c r="I28" s="2">
        <v>2.22</v>
      </c>
    </row>
    <row r="29">
      <c r="A29" t="inlineStr">
        <is>
          <t xml:space="preserve">spW83P1091F</t>
        </is>
      </c>
      <c r="B29" t="inlineStr">
        <is>
          <t xml:space="preserve">Car and motorbike accessories 1 Box</t>
        </is>
      </c>
      <c r="C29" s="2">
        <v>189.26</v>
      </c>
      <c r="D29" t="inlineStr">
        <is>
          <t xml:space="preserve">Box 1 · spW83P1091F</t>
        </is>
      </c>
      <c r="E29" t="inlineStr">
        <is>
          <t xml:space="preserve">Rodilleras gym compresión antideslizante deporte</t>
        </is>
      </c>
      <c r="F29" t="inlineStr">
        <is>
          <t xml:space="preserve">B0DYD8HGXC</t>
        </is>
      </c>
      <c r="G29" t="str" s="4">
        <f>HYPERLINK("https://www.amazon.es/dp/B0DYD8HGXC","See on Amazon")</f>
        <v>See on Amazon</v>
      </c>
      <c r="H29" s="2">
        <v>16.99</v>
      </c>
      <c r="I29" s="2">
        <v>2.1</v>
      </c>
    </row>
    <row r="30">
      <c r="A30" t="inlineStr">
        <is>
          <t xml:space="preserve">spW83P1091F</t>
        </is>
      </c>
      <c r="B30" t="inlineStr">
        <is>
          <t xml:space="preserve">Car and motorbike accessories 1 Box</t>
        </is>
      </c>
      <c r="C30" s="2">
        <v>189.26</v>
      </c>
      <c r="D30" t="inlineStr">
        <is>
          <t xml:space="preserve">Box 1 · spW83P1091F</t>
        </is>
      </c>
      <c r="E30" t="inlineStr">
        <is>
          <t xml:space="preserve">Laser 7311 herramienta medir cuñas válvula Ducati</t>
        </is>
      </c>
      <c r="F30" t="inlineStr">
        <is>
          <t xml:space="preserve">B07F7NPV9C</t>
        </is>
      </c>
      <c r="G30" t="str" s="4">
        <f>HYPERLINK("https://www.amazon.es/dp/B07F7NPV9C","See on Amazon")</f>
        <v>See on Amazon</v>
      </c>
      <c r="H30" s="2">
        <v>16.74</v>
      </c>
      <c r="I30" s="2">
        <v>2.07</v>
      </c>
    </row>
    <row r="31">
      <c r="A31" t="inlineStr">
        <is>
          <t xml:space="preserve">spW83P1091F</t>
        </is>
      </c>
      <c r="B31" t="inlineStr">
        <is>
          <t xml:space="preserve">Car and motorbike accessories 1 Box</t>
        </is>
      </c>
      <c r="C31" s="2">
        <v>189.26</v>
      </c>
      <c r="D31" t="inlineStr">
        <is>
          <t xml:space="preserve">Box 1 · spW83P1091F</t>
        </is>
      </c>
      <c r="E31" t="inlineStr">
        <is>
          <t xml:space="preserve">Zefal Cyclop retrovisor bicicleta ajustable ABS</t>
        </is>
      </c>
      <c r="F31" t="inlineStr">
        <is>
          <t xml:space="preserve">B0010VTQBM</t>
        </is>
      </c>
      <c r="G31" t="str" s="4">
        <f>HYPERLINK("https://www.amazon.es/dp/B0010VTQBM","See on Amazon")</f>
        <v>See on Amazon</v>
      </c>
      <c r="H31" s="2">
        <v>14.95</v>
      </c>
      <c r="I31" s="2">
        <v>1.85</v>
      </c>
    </row>
    <row r="32">
      <c r="A32" t="inlineStr">
        <is>
          <t xml:space="preserve">spW83P1091F</t>
        </is>
      </c>
      <c r="B32" t="inlineStr">
        <is>
          <t xml:space="preserve">Car and motorbike accessories 1 Box</t>
        </is>
      </c>
      <c r="C32" s="2">
        <v>189.26</v>
      </c>
      <c r="D32" t="inlineStr">
        <is>
          <t xml:space="preserve">Box 1 · spW83P1091F</t>
        </is>
      </c>
      <c r="E32" t="inlineStr">
        <is>
          <t xml:space="preserve">Zefal Cyclop retrovisor bicicleta ABS 46cm²</t>
        </is>
      </c>
      <c r="F32" t="inlineStr">
        <is>
          <t xml:space="preserve">B0010VTQBM</t>
        </is>
      </c>
      <c r="G32" t="str" s="4">
        <f>HYPERLINK("https://www.amazon.es/dp/B0010VTQBM","See on Amazon")</f>
        <v>See on Amazon</v>
      </c>
      <c r="H32" s="2">
        <v>14.95</v>
      </c>
      <c r="I32" s="2">
        <v>1.85</v>
      </c>
    </row>
    <row r="33">
      <c r="A33" t="inlineStr">
        <is>
          <t xml:space="preserve">spW83P1091F</t>
        </is>
      </c>
      <c r="B33" t="inlineStr">
        <is>
          <t xml:space="preserve">Car and motorbike accessories 1 Box</t>
        </is>
      </c>
      <c r="C33" s="2">
        <v>189.26</v>
      </c>
      <c r="D33" t="inlineStr">
        <is>
          <t xml:space="preserve">Box 1 · spW83P1091F</t>
        </is>
      </c>
      <c r="E33" t="inlineStr">
        <is>
          <t xml:space="preserve">Febi bilstein refrigerante motor 45889</t>
        </is>
      </c>
      <c r="F33" t="inlineStr">
        <is>
          <t xml:space="preserve">B01601HGTA</t>
        </is>
      </c>
      <c r="G33" t="str" s="4">
        <f>HYPERLINK("https://www.amazon.es/dp/B01601HGTA","See on Amazon")</f>
        <v>See on Amazon</v>
      </c>
      <c r="H33" s="2">
        <v>14.9</v>
      </c>
      <c r="I33" s="2">
        <v>1.84</v>
      </c>
    </row>
    <row r="34">
      <c r="A34" t="inlineStr">
        <is>
          <t xml:space="preserve">spW83P1091F</t>
        </is>
      </c>
      <c r="B34" t="inlineStr">
        <is>
          <t xml:space="preserve">Car and motorbike accessories 1 Box</t>
        </is>
      </c>
      <c r="C34" s="2">
        <v>189.26</v>
      </c>
      <c r="D34" t="inlineStr">
        <is>
          <t xml:space="preserve">Box 1 · spW83P1091F</t>
        </is>
      </c>
      <c r="E34" t="inlineStr">
        <is>
          <t xml:space="preserve">MANN-FILTER CUK 26 009 filtro cabina carbón</t>
        </is>
      </c>
      <c r="F34" t="inlineStr">
        <is>
          <t xml:space="preserve">B00K3KTRR4</t>
        </is>
      </c>
      <c r="G34" t="str" s="4">
        <f>HYPERLINK("https://www.amazon.es/dp/B00K3KTRR4","See on Amazon")</f>
        <v>See on Amazon</v>
      </c>
      <c r="H34" s="2">
        <v>14.83</v>
      </c>
      <c r="I34" s="2">
        <v>1.83</v>
      </c>
    </row>
    <row r="35">
      <c r="A35" t="inlineStr">
        <is>
          <t xml:space="preserve">spW83P1091F</t>
        </is>
      </c>
      <c r="B35" t="inlineStr">
        <is>
          <t xml:space="preserve">Car and motorbike accessories 1 Box</t>
        </is>
      </c>
      <c r="C35" s="2">
        <v>189.26</v>
      </c>
      <c r="D35" t="inlineStr">
        <is>
          <t xml:space="preserve">Box 1 · spW83P1091F</t>
        </is>
      </c>
      <c r="E35" t="inlineStr">
        <is>
          <t xml:space="preserve">Parasol plegable coche 125x65 cm reducción calor</t>
        </is>
      </c>
      <c r="F35" t="inlineStr">
        <is>
          <t xml:space="preserve">B0F8J5ZVYM</t>
        </is>
      </c>
      <c r="G35" t="str" s="4">
        <f>HYPERLINK("https://www.amazon.es/dp/B0F8J5ZVYM","See on Amazon")</f>
        <v>See on Amazon</v>
      </c>
      <c r="H35" s="2">
        <v>13.51</v>
      </c>
      <c r="I35" s="2">
        <v>1.67</v>
      </c>
    </row>
    <row r="36">
      <c r="A36" t="inlineStr">
        <is>
          <t xml:space="preserve">spW83P1091F</t>
        </is>
      </c>
      <c r="B36" t="inlineStr">
        <is>
          <t xml:space="preserve">Car and motorbike accessories 1 Box</t>
        </is>
      </c>
      <c r="C36" s="2">
        <v>189.26</v>
      </c>
      <c r="D36" t="inlineStr">
        <is>
          <t xml:space="preserve">Box 1 · spW83P1091F</t>
        </is>
      </c>
      <c r="E36" t="inlineStr">
        <is>
          <t xml:space="preserve">DAG Style Risto Porta Menú PVC A5</t>
        </is>
      </c>
      <c r="F36" t="inlineStr">
        <is>
          <t xml:space="preserve">B01MQ4EQFS</t>
        </is>
      </c>
      <c r="G36" t="str" s="4">
        <f>HYPERLINK("https://www.amazon.es/dp/B01MQ4EQFS","See on Amazon")</f>
        <v>See on Amazon</v>
      </c>
      <c r="H36" s="2">
        <v>13.46</v>
      </c>
      <c r="I36" s="2">
        <v>1.66</v>
      </c>
    </row>
    <row r="37">
      <c r="A37" t="inlineStr">
        <is>
          <t xml:space="preserve">spW83P1091F</t>
        </is>
      </c>
      <c r="B37" t="inlineStr">
        <is>
          <t xml:space="preserve">Car and motorbike accessories 1 Box</t>
        </is>
      </c>
      <c r="C37" s="2">
        <v>189.26</v>
      </c>
      <c r="D37" t="inlineStr">
        <is>
          <t xml:space="preserve">Box 1 · spW83P1091F</t>
        </is>
      </c>
      <c r="E37" t="inlineStr">
        <is>
          <t xml:space="preserve">Oderra manguito termorretráctil aislamiento</t>
        </is>
      </c>
      <c r="F37" t="inlineStr">
        <is>
          <t xml:space="preserve">B0GK17LY33</t>
        </is>
      </c>
      <c r="G37" t="str" s="4">
        <f>HYPERLINK("https://www.amazon.es/dp/B0GK17LY33","See on Amazon")</f>
        <v>See on Amazon</v>
      </c>
      <c r="H37" s="2">
        <v>9.99</v>
      </c>
      <c r="I37" s="2">
        <v>1.23</v>
      </c>
    </row>
    <row r="38">
      <c r="A38" t="inlineStr">
        <is>
          <t xml:space="preserve">spW83P1091F</t>
        </is>
      </c>
      <c r="B38" t="inlineStr">
        <is>
          <t xml:space="preserve">Car and motorbike accessories 1 Box</t>
        </is>
      </c>
      <c r="C38" s="2">
        <v>189.26</v>
      </c>
      <c r="D38" t="inlineStr">
        <is>
          <t xml:space="preserve">Box 1 · spW83P1091F</t>
        </is>
      </c>
      <c r="E38" t="inlineStr">
        <is>
          <t xml:space="preserve">GIMA 34888 solución estéril lavado ojos 500ml</t>
        </is>
      </c>
      <c r="F38" t="inlineStr">
        <is>
          <t xml:space="preserve">B007IFY19G</t>
        </is>
      </c>
      <c r="G38" t="str" s="4">
        <f>HYPERLINK("https://www.amazon.es/dp/B007IFY19G","See on Amazon")</f>
        <v>See on Amazon</v>
      </c>
      <c r="H38" s="2">
        <v>8.82</v>
      </c>
      <c r="I38" s="2">
        <v>1.09</v>
      </c>
    </row>
    <row r="39">
      <c r="A39" t="inlineStr">
        <is>
          <t xml:space="preserve">spW83P1091F</t>
        </is>
      </c>
      <c r="B39" t="inlineStr">
        <is>
          <t xml:space="preserve">Car and motorbike accessories 1 Box</t>
        </is>
      </c>
      <c r="C39" s="2">
        <v>189.26</v>
      </c>
      <c r="D39" t="inlineStr">
        <is>
          <t xml:space="preserve">Box 1 · spW83P1091F</t>
        </is>
      </c>
      <c r="E39" t="inlineStr">
        <is>
          <t xml:space="preserve">QWORK manómetro presión neumáticos 0-100 PSI</t>
        </is>
      </c>
      <c r="F39" t="inlineStr">
        <is>
          <t xml:space="preserve">B09MLSS3PC</t>
        </is>
      </c>
      <c r="G39" t="str" s="4">
        <f>HYPERLINK("https://www.amazon.es/dp/B09MLSS3PC","See on Amazon")</f>
        <v>See on Amazon</v>
      </c>
      <c r="H39" s="2">
        <v>8.65</v>
      </c>
      <c r="I39" s="2">
        <v>1.07</v>
      </c>
    </row>
    <row r="40">
      <c r="A40" t="inlineStr">
        <is>
          <t xml:space="preserve">spW83P1091F</t>
        </is>
      </c>
      <c r="B40" t="inlineStr">
        <is>
          <t xml:space="preserve">Car and motorbike accessories 1 Box</t>
        </is>
      </c>
      <c r="C40" s="2">
        <v>189.26</v>
      </c>
      <c r="D40" t="inlineStr">
        <is>
          <t xml:space="preserve">Box 1 · spW83P1091F</t>
        </is>
      </c>
      <c r="E40" t="inlineStr">
        <is>
          <t xml:space="preserve">Legrand 404946E peine alimentación 12 módulos</t>
        </is>
      </c>
      <c r="F40" t="inlineStr">
        <is>
          <t xml:space="preserve">B0DW49JRQR</t>
        </is>
      </c>
      <c r="G40" t="str" s="4">
        <f>HYPERLINK("https://www.amazon.es/dp/B0DW49JRQR","See on Amazon")</f>
        <v>See on Amazon</v>
      </c>
      <c r="H40" s="2">
        <v>8.24</v>
      </c>
      <c r="I40" s="2">
        <v>1.02</v>
      </c>
    </row>
    <row r="41">
      <c r="A41" t="inlineStr">
        <is>
          <t xml:space="preserve">spW83P1091F</t>
        </is>
      </c>
      <c r="B41" t="inlineStr">
        <is>
          <t xml:space="preserve">Car and motorbike accessories 1 Box</t>
        </is>
      </c>
      <c r="C41" s="2">
        <v>189.26</v>
      </c>
      <c r="D41" t="inlineStr">
        <is>
          <t xml:space="preserve">Box 1 · spW83P1091F</t>
        </is>
      </c>
      <c r="E41" t="inlineStr">
        <is>
          <t xml:space="preserve">SONAX esponja aplicación pulimentos ceras</t>
        </is>
      </c>
      <c r="F41" t="inlineStr">
        <is>
          <t xml:space="preserve">B000QB6HUK</t>
        </is>
      </c>
      <c r="G41" t="str" s="4">
        <f>HYPERLINK("https://www.amazon.es/dp/B000QB6HUK","See on Amazon")</f>
        <v>See on Amazon</v>
      </c>
      <c r="H41" s="2">
        <v>5.08</v>
      </c>
      <c r="I41" s="2">
        <v>0.62</v>
      </c>
    </row>
  </sheetData>
  <autoFilter ref="A1:I41"/>
</worksheet>
</file>