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spW83P1092L</t>
        </is>
      </c>
      <c r="B2" t="inlineStr">
        <is>
          <t xml:space="preserve">Kids 1 Box</t>
        </is>
      </c>
      <c r="C2" s="3">
        <v>30</v>
      </c>
      <c r="D2" s="2">
        <v>739.96</v>
      </c>
      <c r="E2" s="2">
        <v>148</v>
      </c>
      <c r="F2" t="str" s="4">
        <f>HYPERLINK("https://reusalia.es/en/lotes/spW83P1092L","https://reusalia.es/en/lotes/spW83P1092L")</f>
        <v>https://reusalia.es/en/lotes/spW83P1092L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spW83P1092L</t>
        </is>
      </c>
      <c r="B2" t="inlineStr">
        <is>
          <t xml:space="preserve">Kids 1 Box</t>
        </is>
      </c>
      <c r="C2" s="2">
        <v>148</v>
      </c>
      <c r="D2" t="inlineStr">
        <is>
          <t xml:space="preserve">Box 1 · spW83P1092L</t>
        </is>
      </c>
      <c r="E2" t="inlineStr">
        <is>
          <t xml:space="preserve">Medela Freestyle Mini Classic extractor leche</t>
        </is>
      </c>
      <c r="F2" t="inlineStr">
        <is>
          <t xml:space="preserve">B0GL37GDB1</t>
        </is>
      </c>
      <c r="G2" t="str" s="4">
        <f>HYPERLINK("https://www.amazon.es/dp/B0GL37GDB1","See on Amazon")</f>
        <v>See on Amazon</v>
      </c>
      <c r="H2" s="2">
        <v>145.46</v>
      </c>
      <c r="I2" s="2">
        <v>29.1</v>
      </c>
    </row>
    <row r="3">
      <c r="A3" t="inlineStr">
        <is>
          <t xml:space="preserve">spW83P1092L</t>
        </is>
      </c>
      <c r="B3" t="inlineStr">
        <is>
          <t xml:space="preserve">Kids 1 Box</t>
        </is>
      </c>
      <c r="C3" s="2">
        <v>148</v>
      </c>
      <c r="D3" t="inlineStr">
        <is>
          <t xml:space="preserve">Box 1 · spW83P1092L</t>
        </is>
      </c>
      <c r="E3" t="inlineStr">
        <is>
          <t xml:space="preserve">CYBEX GOLD adaptador silla coche bebé</t>
        </is>
      </c>
      <c r="F3" t="inlineStr">
        <is>
          <t xml:space="preserve">B082FLQHMD</t>
        </is>
      </c>
      <c r="G3" t="str" s="4">
        <f>HYPERLINK("https://www.amazon.es/dp/B082FLQHMD","See on Amazon")</f>
        <v>See on Amazon</v>
      </c>
      <c r="H3" s="2">
        <v>45.79</v>
      </c>
      <c r="I3" s="2">
        <v>9.16</v>
      </c>
    </row>
    <row r="4">
      <c r="A4" t="inlineStr">
        <is>
          <t xml:space="preserve">spW83P1092L</t>
        </is>
      </c>
      <c r="B4" t="inlineStr">
        <is>
          <t xml:space="preserve">Kids 1 Box</t>
        </is>
      </c>
      <c r="C4" s="2">
        <v>148</v>
      </c>
      <c r="D4" t="inlineStr">
        <is>
          <t xml:space="preserve">Box 1 · spW83P1092L</t>
        </is>
      </c>
      <c r="E4" t="inlineStr">
        <is>
          <t xml:space="preserve">Medela SNS tapa TwistLok alimentación bebé</t>
        </is>
      </c>
      <c r="F4" t="inlineStr">
        <is>
          <t xml:space="preserve">B0BWJRGDD9</t>
        </is>
      </c>
      <c r="G4" t="str" s="4">
        <f>HYPERLINK("https://www.amazon.es/dp/B0BWJRGDD9","See on Amazon")</f>
        <v>See on Amazon</v>
      </c>
      <c r="H4" s="2">
        <v>39.9</v>
      </c>
      <c r="I4" s="2">
        <v>7.99</v>
      </c>
    </row>
    <row r="5">
      <c r="A5" t="inlineStr">
        <is>
          <t xml:space="preserve">spW83P1092L</t>
        </is>
      </c>
      <c r="B5" t="inlineStr">
        <is>
          <t xml:space="preserve">Kids 1 Box</t>
        </is>
      </c>
      <c r="C5" s="2">
        <v>148</v>
      </c>
      <c r="D5" t="inlineStr">
        <is>
          <t xml:space="preserve">Box 1 · spW83P1092L</t>
        </is>
      </c>
      <c r="E5" t="inlineStr">
        <is>
          <t xml:space="preserve">Bright Starts Pop 'N Sit Disney Stitch silla</t>
        </is>
      </c>
      <c r="F5" t="inlineStr">
        <is>
          <t xml:space="preserve">B0F145JJQB</t>
        </is>
      </c>
      <c r="G5" t="str" s="4">
        <f>HYPERLINK("https://www.amazon.es/dp/B0F145JJQB","See on Amazon")</f>
        <v>See on Amazon</v>
      </c>
      <c r="H5" s="2">
        <v>34.99</v>
      </c>
      <c r="I5" s="2">
        <v>7</v>
      </c>
    </row>
    <row r="6">
      <c r="A6" t="inlineStr">
        <is>
          <t xml:space="preserve">spW83P1092L</t>
        </is>
      </c>
      <c r="B6" t="inlineStr">
        <is>
          <t xml:space="preserve">Kids 1 Box</t>
        </is>
      </c>
      <c r="C6" s="2">
        <v>148</v>
      </c>
      <c r="D6" t="inlineStr">
        <is>
          <t xml:space="preserve">Box 1 · spW83P1092L</t>
        </is>
      </c>
      <c r="E6" t="inlineStr">
        <is>
          <t xml:space="preserve">Béaba Colección Joy Rosa gafas sol bebé protección</t>
        </is>
      </c>
      <c r="F6" t="inlineStr">
        <is>
          <t xml:space="preserve">B0893FSBFZ</t>
        </is>
      </c>
      <c r="G6" t="str" s="4">
        <f>HYPERLINK("https://www.amazon.es/dp/B0893FSBFZ","See on Amazon")</f>
        <v>See on Amazon</v>
      </c>
      <c r="H6" s="2">
        <v>32.16</v>
      </c>
      <c r="I6" s="2">
        <v>6.44</v>
      </c>
    </row>
    <row r="7">
      <c r="A7" t="inlineStr">
        <is>
          <t xml:space="preserve">spW83P1092L</t>
        </is>
      </c>
      <c r="B7" t="inlineStr">
        <is>
          <t xml:space="preserve">Kids 1 Box</t>
        </is>
      </c>
      <c r="C7" s="2">
        <v>148</v>
      </c>
      <c r="D7" t="inlineStr">
        <is>
          <t xml:space="preserve">Box 1 · spW83P1092L</t>
        </is>
      </c>
      <c r="E7" t="inlineStr">
        <is>
          <t xml:space="preserve">Jané barrera cama infantil plegable 90cm</t>
        </is>
      </c>
      <c r="F7" t="inlineStr">
        <is>
          <t xml:space="preserve">B0C4TFKRKN</t>
        </is>
      </c>
      <c r="G7" t="str" s="4">
        <f>HYPERLINK("https://www.amazon.es/dp/B0C4TFKRKN","See on Amazon")</f>
        <v>See on Amazon</v>
      </c>
      <c r="H7" s="2">
        <v>29.95</v>
      </c>
      <c r="I7" s="2">
        <v>6</v>
      </c>
    </row>
    <row r="8">
      <c r="A8" t="inlineStr">
        <is>
          <t xml:space="preserve">spW83P1092L</t>
        </is>
      </c>
      <c r="B8" t="inlineStr">
        <is>
          <t xml:space="preserve">Kids 1 Box</t>
        </is>
      </c>
      <c r="C8" s="2">
        <v>148</v>
      </c>
      <c r="D8" t="inlineStr">
        <is>
          <t xml:space="preserve">Box 1 · spW83P1092L</t>
        </is>
      </c>
      <c r="E8" t="inlineStr">
        <is>
          <t xml:space="preserve">Orinal bebé antideslizante con sonido música</t>
        </is>
      </c>
      <c r="F8" t="inlineStr">
        <is>
          <t xml:space="preserve">B0B8H8FWR7</t>
        </is>
      </c>
      <c r="G8" t="str" s="4">
        <f>HYPERLINK("https://www.amazon.es/dp/B0B8H8FWR7","See on Amazon")</f>
        <v>See on Amazon</v>
      </c>
      <c r="H8" s="2">
        <v>29.9</v>
      </c>
      <c r="I8" s="2">
        <v>5.99</v>
      </c>
    </row>
    <row r="9">
      <c r="A9" t="inlineStr">
        <is>
          <t xml:space="preserve">spW83P1092L</t>
        </is>
      </c>
      <c r="B9" t="inlineStr">
        <is>
          <t xml:space="preserve">Kids 1 Box</t>
        </is>
      </c>
      <c r="C9" s="2">
        <v>148</v>
      </c>
      <c r="D9" t="inlineStr">
        <is>
          <t xml:space="preserve">Box 1 · spW83P1092L</t>
        </is>
      </c>
      <c r="E9" t="inlineStr">
        <is>
          <t xml:space="preserve">Furforstk mochila protección cabeza bebé gateo</t>
        </is>
      </c>
      <c r="F9" t="inlineStr">
        <is>
          <t xml:space="preserve">B0FCRR8Y3W</t>
        </is>
      </c>
      <c r="G9" t="str" s="4">
        <f>HYPERLINK("https://www.amazon.es/dp/B0FCRR8Y3W","See on Amazon")</f>
        <v>See on Amazon</v>
      </c>
      <c r="H9" s="2">
        <v>27.85</v>
      </c>
      <c r="I9" s="2">
        <v>5.58</v>
      </c>
    </row>
    <row r="10">
      <c r="A10" t="inlineStr">
        <is>
          <t xml:space="preserve">spW83P1092L</t>
        </is>
      </c>
      <c r="B10" t="inlineStr">
        <is>
          <t xml:space="preserve">Kids 1 Box</t>
        </is>
      </c>
      <c r="C10" s="2">
        <v>148</v>
      </c>
      <c r="D10" t="inlineStr">
        <is>
          <t xml:space="preserve">Box 1 · spW83P1092L</t>
        </is>
      </c>
      <c r="E10" t="inlineStr">
        <is>
          <t xml:space="preserve">Baby Einstein Upbeat Tunes Tambores Magic Touch</t>
        </is>
      </c>
      <c r="F10" t="inlineStr">
        <is>
          <t xml:space="preserve">B08PDQQJDP</t>
        </is>
      </c>
      <c r="G10" t="str" s="4">
        <f>HYPERLINK("https://www.amazon.es/dp/B08PDQQJDP","See on Amazon")</f>
        <v>See on Amazon</v>
      </c>
      <c r="H10" s="2">
        <v>24.99</v>
      </c>
      <c r="I10" s="2">
        <v>5</v>
      </c>
    </row>
    <row r="11">
      <c r="A11" t="inlineStr">
        <is>
          <t xml:space="preserve">spW83P1092L</t>
        </is>
      </c>
      <c r="B11" t="inlineStr">
        <is>
          <t xml:space="preserve">Kids 1 Box</t>
        </is>
      </c>
      <c r="C11" s="2">
        <v>148</v>
      </c>
      <c r="D11" t="inlineStr">
        <is>
          <t xml:space="preserve">Box 1 · spW83P1092L</t>
        </is>
      </c>
      <c r="E11" t="inlineStr">
        <is>
          <t xml:space="preserve">Jané esterilizador microondas 6 biberones gris</t>
        </is>
      </c>
      <c r="F11" t="inlineStr">
        <is>
          <t xml:space="preserve">B00RBPIXUG</t>
        </is>
      </c>
      <c r="G11" t="str" s="4">
        <f>HYPERLINK("https://www.amazon.es/dp/B00RBPIXUG","See on Amazon")</f>
        <v>See on Amazon</v>
      </c>
      <c r="H11" s="2">
        <v>22.95</v>
      </c>
      <c r="I11" s="2">
        <v>4.6</v>
      </c>
    </row>
    <row r="12">
      <c r="A12" t="inlineStr">
        <is>
          <t xml:space="preserve">spW83P1092L</t>
        </is>
      </c>
      <c r="B12" t="inlineStr">
        <is>
          <t xml:space="preserve">Kids 1 Box</t>
        </is>
      </c>
      <c r="C12" s="2">
        <v>148</v>
      </c>
      <c r="D12" t="inlineStr">
        <is>
          <t xml:space="preserve">Box 1 · spW83P1092L</t>
        </is>
      </c>
      <c r="E12" t="inlineStr">
        <is>
          <t xml:space="preserve">Suavinex gafas sol bebés polarizadas azul</t>
        </is>
      </c>
      <c r="F12" t="inlineStr">
        <is>
          <t xml:space="preserve">B0GZVXPT4C</t>
        </is>
      </c>
      <c r="G12" t="str" s="4">
        <f>HYPERLINK("https://www.amazon.es/dp/B0GZVXPT4C","See on Amazon")</f>
        <v>See on Amazon</v>
      </c>
      <c r="H12" s="2">
        <v>22.95</v>
      </c>
      <c r="I12" s="2">
        <v>4.6</v>
      </c>
    </row>
    <row r="13">
      <c r="A13" t="inlineStr">
        <is>
          <t xml:space="preserve">spW83P1092L</t>
        </is>
      </c>
      <c r="B13" t="inlineStr">
        <is>
          <t xml:space="preserve">Kids 1 Box</t>
        </is>
      </c>
      <c r="C13" s="2">
        <v>148</v>
      </c>
      <c r="D13" t="inlineStr">
        <is>
          <t xml:space="preserve">Box 1 · spW83P1092L</t>
        </is>
      </c>
      <c r="E13" t="inlineStr">
        <is>
          <t xml:space="preserve">Suavinex gafas sol niños polarizadas verde</t>
        </is>
      </c>
      <c r="F13" t="inlineStr">
        <is>
          <t xml:space="preserve">B0GZVPVW9S</t>
        </is>
      </c>
      <c r="G13" t="str" s="4">
        <f>HYPERLINK("https://www.amazon.es/dp/B0GZVPVW9S","See on Amazon")</f>
        <v>See on Amazon</v>
      </c>
      <c r="H13" s="2">
        <v>22.95</v>
      </c>
      <c r="I13" s="2">
        <v>4.59</v>
      </c>
    </row>
    <row r="14">
      <c r="A14" t="inlineStr">
        <is>
          <t xml:space="preserve">spW83P1092L</t>
        </is>
      </c>
      <c r="B14" t="inlineStr">
        <is>
          <t xml:space="preserve">Kids 1 Box</t>
        </is>
      </c>
      <c r="C14" s="2">
        <v>148</v>
      </c>
      <c r="D14" t="inlineStr">
        <is>
          <t xml:space="preserve">Box 1 · spW83P1092L</t>
        </is>
      </c>
      <c r="E14" t="inlineStr">
        <is>
          <t xml:space="preserve">Angelcare Classic XL contenedor pañales 70</t>
        </is>
      </c>
      <c r="F14" t="inlineStr">
        <is>
          <t xml:space="preserve">B07RY35ZD1</t>
        </is>
      </c>
      <c r="G14" t="str" s="4">
        <f>HYPERLINK("https://www.amazon.es/dp/B07RY35ZD1","See on Amazon")</f>
        <v>See on Amazon</v>
      </c>
      <c r="H14" s="2">
        <v>20.54</v>
      </c>
      <c r="I14" s="2">
        <v>4.1</v>
      </c>
    </row>
    <row r="15">
      <c r="A15" t="inlineStr">
        <is>
          <t xml:space="preserve">spW83P1092L</t>
        </is>
      </c>
      <c r="B15" t="inlineStr">
        <is>
          <t xml:space="preserve">Kids 1 Box</t>
        </is>
      </c>
      <c r="C15" s="2">
        <v>148</v>
      </c>
      <c r="D15" t="inlineStr">
        <is>
          <t xml:space="preserve">Box 1 · spW83P1092L</t>
        </is>
      </c>
      <c r="E15" t="inlineStr">
        <is>
          <t xml:space="preserve">Reposapiés ajustable extensión universal cochecito</t>
        </is>
      </c>
      <c r="F15" t="inlineStr">
        <is>
          <t xml:space="preserve">B0DVKT2RNY</t>
        </is>
      </c>
      <c r="G15" t="str" s="4">
        <f>HYPERLINK("https://www.amazon.es/dp/B0DVKT2RNY","See on Amazon")</f>
        <v>See on Amazon</v>
      </c>
      <c r="H15" s="2">
        <v>19.99</v>
      </c>
      <c r="I15" s="2">
        <v>3.99</v>
      </c>
    </row>
    <row r="16">
      <c r="A16" t="inlineStr">
        <is>
          <t xml:space="preserve">spW83P1092L</t>
        </is>
      </c>
      <c r="B16" t="inlineStr">
        <is>
          <t xml:space="preserve">Kids 1 Box</t>
        </is>
      </c>
      <c r="C16" s="2">
        <v>148</v>
      </c>
      <c r="D16" t="inlineStr">
        <is>
          <t xml:space="preserve">Box 1 · spW83P1092L</t>
        </is>
      </c>
      <c r="E16" t="inlineStr">
        <is>
          <t xml:space="preserve">Medela tubo compatible Swing Maxi y Freestyle Flex</t>
        </is>
      </c>
      <c r="F16" t="inlineStr">
        <is>
          <t xml:space="preserve">B09B23Z9FY</t>
        </is>
      </c>
      <c r="G16" t="str" s="4">
        <f>HYPERLINK("https://www.amazon.es/dp/B09B23Z9FY","See on Amazon")</f>
        <v>See on Amazon</v>
      </c>
      <c r="H16" s="2">
        <v>18.5</v>
      </c>
      <c r="I16" s="2">
        <v>3.7</v>
      </c>
    </row>
    <row r="17">
      <c r="A17" t="inlineStr">
        <is>
          <t xml:space="preserve">spW83P1092L</t>
        </is>
      </c>
      <c r="B17" t="inlineStr">
        <is>
          <t xml:space="preserve">Kids 1 Box</t>
        </is>
      </c>
      <c r="C17" s="2">
        <v>148</v>
      </c>
      <c r="D17" t="inlineStr">
        <is>
          <t xml:space="preserve">Box 1 · spW83P1092L</t>
        </is>
      </c>
      <c r="E17" t="inlineStr">
        <is>
          <t xml:space="preserve">Medela tubo extractor leche Swing Maxi</t>
        </is>
      </c>
      <c r="F17" t="inlineStr">
        <is>
          <t xml:space="preserve">B09B23Z9FY</t>
        </is>
      </c>
      <c r="G17" t="str" s="4">
        <f>HYPERLINK("https://www.amazon.es/dp/B09B23Z9FY","See on Amazon")</f>
        <v>See on Amazon</v>
      </c>
      <c r="H17" s="2">
        <v>18.5</v>
      </c>
      <c r="I17" s="2">
        <v>3.7</v>
      </c>
    </row>
    <row r="18">
      <c r="A18" t="inlineStr">
        <is>
          <t xml:space="preserve">spW83P1092L</t>
        </is>
      </c>
      <c r="B18" t="inlineStr">
        <is>
          <t xml:space="preserve">Kids 1 Box</t>
        </is>
      </c>
      <c r="C18" s="2">
        <v>148</v>
      </c>
      <c r="D18" t="inlineStr">
        <is>
          <t xml:space="preserve">Box 1 · spW83P1092L</t>
        </is>
      </c>
      <c r="E18" t="inlineStr">
        <is>
          <t xml:space="preserve">Bambino Mio pañal bañador impermeable M</t>
        </is>
      </c>
      <c r="F18" t="inlineStr">
        <is>
          <t xml:space="preserve">B08XRFRPHQ</t>
        </is>
      </c>
      <c r="G18" t="str" s="4">
        <f>HYPERLINK("https://www.amazon.es/dp/B08XRFRPHQ","See on Amazon")</f>
        <v>See on Amazon</v>
      </c>
      <c r="H18" s="2">
        <v>16.49</v>
      </c>
      <c r="I18" s="2">
        <v>3.29</v>
      </c>
    </row>
    <row r="19">
      <c r="A19" t="inlineStr">
        <is>
          <t xml:space="preserve">spW83P1092L</t>
        </is>
      </c>
      <c r="B19" t="inlineStr">
        <is>
          <t xml:space="preserve">Kids 1 Box</t>
        </is>
      </c>
      <c r="C19" s="2">
        <v>148</v>
      </c>
      <c r="D19" t="inlineStr">
        <is>
          <t xml:space="preserve">Box 1 · spW83P1092L</t>
        </is>
      </c>
      <c r="E19" t="inlineStr">
        <is>
          <t xml:space="preserve">Lansinoh TheraPearl 3 en 1 pecho</t>
        </is>
      </c>
      <c r="F19" t="inlineStr">
        <is>
          <t xml:space="preserve">B01JRLTP9E</t>
        </is>
      </c>
      <c r="G19" t="str" s="4">
        <f>HYPERLINK("https://www.amazon.es/dp/B01JRLTP9E","See on Amazon")</f>
        <v>See on Amazon</v>
      </c>
      <c r="H19" s="2">
        <v>15.49</v>
      </c>
      <c r="I19" s="2">
        <v>3.09</v>
      </c>
    </row>
    <row r="20">
      <c r="A20" t="inlineStr">
        <is>
          <t xml:space="preserve">spW83P1092L</t>
        </is>
      </c>
      <c r="B20" t="inlineStr">
        <is>
          <t xml:space="preserve">Kids 1 Box</t>
        </is>
      </c>
      <c r="C20" s="2">
        <v>148</v>
      </c>
      <c r="D20" t="inlineStr">
        <is>
          <t xml:space="preserve">Box 1 · spW83P1092L</t>
        </is>
      </c>
      <c r="E20" t="inlineStr">
        <is>
          <t xml:space="preserve">Tommee Tippee vaso aprendizaje 240 ml</t>
        </is>
      </c>
      <c r="F20" t="inlineStr">
        <is>
          <t xml:space="preserve">B0DTQ8JCCW</t>
        </is>
      </c>
      <c r="G20" t="str" s="4">
        <f>HYPERLINK("https://www.amazon.es/dp/B0DTQ8JCCW","See on Amazon")</f>
        <v>See on Amazon</v>
      </c>
      <c r="H20" s="2">
        <v>14.99</v>
      </c>
      <c r="I20" s="2">
        <v>2.99</v>
      </c>
    </row>
    <row r="21">
      <c r="A21" t="inlineStr">
        <is>
          <t xml:space="preserve">spW83P1092L</t>
        </is>
      </c>
      <c r="B21" t="inlineStr">
        <is>
          <t xml:space="preserve">Kids 1 Box</t>
        </is>
      </c>
      <c r="C21" s="2">
        <v>148</v>
      </c>
      <c r="D21" t="inlineStr">
        <is>
          <t xml:space="preserve">Box 1 · spW83P1092L</t>
        </is>
      </c>
      <c r="E21" t="inlineStr">
        <is>
          <t xml:space="preserve">Jané Pack 6 Muselinas bebé algodón bambú</t>
        </is>
      </c>
      <c r="F21" t="inlineStr">
        <is>
          <t xml:space="preserve">B0D2NW96MR</t>
        </is>
      </c>
      <c r="G21" t="str" s="4">
        <f>HYPERLINK("https://www.amazon.es/dp/B0D2NW96MR","See on Amazon")</f>
        <v>See on Amazon</v>
      </c>
      <c r="H21" s="2">
        <v>14.95</v>
      </c>
      <c r="I21" s="2">
        <v>2.99</v>
      </c>
    </row>
    <row r="22">
      <c r="A22" t="inlineStr">
        <is>
          <t xml:space="preserve">spW83P1092L</t>
        </is>
      </c>
      <c r="B22" t="inlineStr">
        <is>
          <t xml:space="preserve">Kids 1 Box</t>
        </is>
      </c>
      <c r="C22" s="2">
        <v>148</v>
      </c>
      <c r="D22" t="inlineStr">
        <is>
          <t xml:space="preserve">Box 1 · spW83P1092L</t>
        </is>
      </c>
      <c r="E22" t="inlineStr">
        <is>
          <t xml:space="preserve">Pack 3 baberos adulto rizo absorbente lavable</t>
        </is>
      </c>
      <c r="F22" t="inlineStr">
        <is>
          <t xml:space="preserve">B077N2ZZWV</t>
        </is>
      </c>
      <c r="G22" t="str" s="4">
        <f>HYPERLINK("https://www.amazon.es/dp/B077N2ZZWV","See on Amazon")</f>
        <v>See on Amazon</v>
      </c>
      <c r="H22" s="2">
        <v>14.95</v>
      </c>
      <c r="I22" s="2">
        <v>2.99</v>
      </c>
    </row>
    <row r="23">
      <c r="A23" t="inlineStr">
        <is>
          <t xml:space="preserve">spW83P1092L</t>
        </is>
      </c>
      <c r="B23" t="inlineStr">
        <is>
          <t xml:space="preserve">Kids 1 Box</t>
        </is>
      </c>
      <c r="C23" s="2">
        <v>148</v>
      </c>
      <c r="D23" t="inlineStr">
        <is>
          <t xml:space="preserve">Box 1 · spW83P1092L</t>
        </is>
      </c>
      <c r="E23" t="inlineStr">
        <is>
          <t xml:space="preserve">Pack 3 baberos adulto 50x60 cm rizo blanco</t>
        </is>
      </c>
      <c r="F23" t="inlineStr">
        <is>
          <t xml:space="preserve">B077N2ZZWV</t>
        </is>
      </c>
      <c r="G23" t="str" s="4">
        <f>HYPERLINK("https://www.amazon.es/dp/B077N2ZZWV","See on Amazon")</f>
        <v>See on Amazon</v>
      </c>
      <c r="H23" s="2">
        <v>14.95</v>
      </c>
      <c r="I23" s="2">
        <v>2.99</v>
      </c>
    </row>
    <row r="24">
      <c r="A24" t="inlineStr">
        <is>
          <t xml:space="preserve">spW83P1092L</t>
        </is>
      </c>
      <c r="B24" t="inlineStr">
        <is>
          <t xml:space="preserve">Kids 1 Box</t>
        </is>
      </c>
      <c r="C24" s="2">
        <v>148</v>
      </c>
      <c r="D24" t="inlineStr">
        <is>
          <t xml:space="preserve">Box 1 · spW83P1092L</t>
        </is>
      </c>
      <c r="E24" t="inlineStr">
        <is>
          <t xml:space="preserve">Nuby Fruitsicles 4 moldes polos colores sin BPA</t>
        </is>
      </c>
      <c r="F24" t="inlineStr">
        <is>
          <t xml:space="preserve">B00KFP6NHO</t>
        </is>
      </c>
      <c r="G24" t="str" s="4">
        <f>HYPERLINK("https://www.amazon.es/dp/B00KFP6NHO","See on Amazon")</f>
        <v>See on Amazon</v>
      </c>
      <c r="H24" s="2">
        <v>14.16</v>
      </c>
      <c r="I24" s="2">
        <v>2.83</v>
      </c>
    </row>
    <row r="25">
      <c r="A25" t="inlineStr">
        <is>
          <t xml:space="preserve">spW83P1092L</t>
        </is>
      </c>
      <c r="B25" t="inlineStr">
        <is>
          <t xml:space="preserve">Kids 1 Box</t>
        </is>
      </c>
      <c r="C25" s="2">
        <v>148</v>
      </c>
      <c r="D25" t="inlineStr">
        <is>
          <t xml:space="preserve">Box 1 · spW83P1092L</t>
        </is>
      </c>
      <c r="E25" t="inlineStr">
        <is>
          <t xml:space="preserve">Sophie la Girafe cofre nacimiento caucho</t>
        </is>
      </c>
      <c r="F25" t="inlineStr">
        <is>
          <t xml:space="preserve">B08VK9N4BP</t>
        </is>
      </c>
      <c r="G25" t="str" s="4">
        <f>HYPERLINK("https://www.amazon.es/dp/B08VK9N4BP","See on Amazon")</f>
        <v>See on Amazon</v>
      </c>
      <c r="H25" s="2">
        <v>12.39</v>
      </c>
      <c r="I25" s="2">
        <v>2.47</v>
      </c>
    </row>
    <row r="26">
      <c r="A26" t="inlineStr">
        <is>
          <t xml:space="preserve">spW83P1092L</t>
        </is>
      </c>
      <c r="B26" t="inlineStr">
        <is>
          <t xml:space="preserve">Kids 1 Box</t>
        </is>
      </c>
      <c r="C26" s="2">
        <v>148</v>
      </c>
      <c r="D26" t="inlineStr">
        <is>
          <t xml:space="preserve">Box 1 · spW83P1092L</t>
        </is>
      </c>
      <c r="E26" t="inlineStr">
        <is>
          <t xml:space="preserve">Medi Partners sábana bajera cuna algodón 60x120</t>
        </is>
      </c>
      <c r="F26" t="inlineStr">
        <is>
          <t xml:space="preserve">B0883QSNN8</t>
        </is>
      </c>
      <c r="G26" t="str" s="4">
        <f>HYPERLINK("https://www.amazon.es/dp/B0883QSNN8","See on Amazon")</f>
        <v>See on Amazon</v>
      </c>
      <c r="H26" s="2">
        <v>12.11</v>
      </c>
      <c r="I26" s="2">
        <v>2.42</v>
      </c>
    </row>
    <row r="27">
      <c r="A27" t="inlineStr">
        <is>
          <t xml:space="preserve">spW83P1092L</t>
        </is>
      </c>
      <c r="B27" t="inlineStr">
        <is>
          <t xml:space="preserve">Kids 1 Box</t>
        </is>
      </c>
      <c r="C27" s="2">
        <v>148</v>
      </c>
      <c r="D27" t="inlineStr">
        <is>
          <t xml:space="preserve">Box 1 · spW83P1092L</t>
        </is>
      </c>
      <c r="E27" t="inlineStr">
        <is>
          <t xml:space="preserve">Medela Pezoneras Contact 20mm silicona</t>
        </is>
      </c>
      <c r="F27" t="inlineStr">
        <is>
          <t xml:space="preserve">B00DU6R360</t>
        </is>
      </c>
      <c r="G27" t="str" s="4">
        <f>HYPERLINK("https://www.amazon.es/dp/B00DU6R360","See on Amazon")</f>
        <v>See on Amazon</v>
      </c>
      <c r="H27" s="2">
        <v>12</v>
      </c>
      <c r="I27" s="2">
        <v>2.4</v>
      </c>
    </row>
    <row r="28">
      <c r="A28" t="inlineStr">
        <is>
          <t xml:space="preserve">spW83P1092L</t>
        </is>
      </c>
      <c r="B28" t="inlineStr">
        <is>
          <t xml:space="preserve">Kids 1 Box</t>
        </is>
      </c>
      <c r="C28" s="2">
        <v>148</v>
      </c>
      <c r="D28" t="inlineStr">
        <is>
          <t xml:space="preserve">Box 1 · spW83P1092L</t>
        </is>
      </c>
      <c r="E28" t="inlineStr">
        <is>
          <t xml:space="preserve">LÄSSIG Little Mateys royal blue bolsa húmeda</t>
        </is>
      </c>
      <c r="F28" t="inlineStr">
        <is>
          <t xml:space="preserve">B0BLVMW6YQ</t>
        </is>
      </c>
      <c r="G28" t="str" s="4">
        <f>HYPERLINK("https://www.amazon.es/dp/B0BLVMW6YQ","See on Amazon")</f>
        <v>See on Amazon</v>
      </c>
      <c r="H28" s="2">
        <v>10.63</v>
      </c>
      <c r="I28" s="2">
        <v>2.12</v>
      </c>
    </row>
    <row r="29">
      <c r="A29" t="inlineStr">
        <is>
          <t xml:space="preserve">spW83P1092L</t>
        </is>
      </c>
      <c r="B29" t="inlineStr">
        <is>
          <t xml:space="preserve">Kids 1 Box</t>
        </is>
      </c>
      <c r="C29" s="2">
        <v>148</v>
      </c>
      <c r="D29" t="inlineStr">
        <is>
          <t xml:space="preserve">Box 1 · spW83P1092L</t>
        </is>
      </c>
      <c r="E29" t="inlineStr">
        <is>
          <t xml:space="preserve">Dr. Talbot's Mom botella perineal 360ml</t>
        </is>
      </c>
      <c r="F29" t="inlineStr">
        <is>
          <t xml:space="preserve">B0CJMRQH8W</t>
        </is>
      </c>
      <c r="G29" t="str" s="4">
        <f>HYPERLINK("https://www.amazon.es/dp/B0CJMRQH8W","See on Amazon")</f>
        <v>See on Amazon</v>
      </c>
      <c r="H29" s="2">
        <v>9.99</v>
      </c>
      <c r="I29" s="2">
        <v>1.99</v>
      </c>
    </row>
    <row r="30">
      <c r="A30" t="inlineStr">
        <is>
          <t xml:space="preserve">spW83P1092L</t>
        </is>
      </c>
      <c r="B30" t="inlineStr">
        <is>
          <t xml:space="preserve">Kids 1 Box</t>
        </is>
      </c>
      <c r="C30" s="2">
        <v>148</v>
      </c>
      <c r="D30" t="inlineStr">
        <is>
          <t xml:space="preserve">Box 1 · spW83P1092L</t>
        </is>
      </c>
      <c r="E30" t="inlineStr">
        <is>
          <t xml:space="preserve">BillyBath 6 cierres seguridad gris bebé</t>
        </is>
      </c>
      <c r="F30" t="inlineStr">
        <is>
          <t xml:space="preserve">B0968L57QB</t>
        </is>
      </c>
      <c r="G30" t="str" s="4">
        <f>HYPERLINK("https://www.amazon.es/dp/B0968L57QB","See on Amazon")</f>
        <v>See on Amazon</v>
      </c>
      <c r="H30" s="2">
        <v>9.99</v>
      </c>
      <c r="I30" s="2">
        <v>1.99</v>
      </c>
    </row>
    <row r="31">
      <c r="A31" t="inlineStr">
        <is>
          <t xml:space="preserve">spW83P1092L</t>
        </is>
      </c>
      <c r="B31" t="inlineStr">
        <is>
          <t xml:space="preserve">Kids 1 Box</t>
        </is>
      </c>
      <c r="C31" s="2">
        <v>148</v>
      </c>
      <c r="D31" t="inlineStr">
        <is>
          <t xml:space="preserve">Box 1 · spW83P1092L</t>
        </is>
      </c>
      <c r="E31" t="inlineStr">
        <is>
          <t xml:space="preserve">Babycalin set 2 sábanas bajeras 70x140</t>
        </is>
      </c>
      <c r="F31" t="inlineStr">
        <is>
          <t xml:space="preserve">B01N1P8AKX</t>
        </is>
      </c>
      <c r="G31" t="str" s="4">
        <f>HYPERLINK("https://www.amazon.es/dp/B01N1P8AKX","See on Amazon")</f>
        <v>See on Amazon</v>
      </c>
      <c r="H31" s="2">
        <v>9.5</v>
      </c>
      <c r="I31" s="2">
        <v>1.9</v>
      </c>
    </row>
  </sheetData>
  <autoFilter ref="A1:I31"/>
</worksheet>
</file>