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spW83P1092d</t>
        </is>
      </c>
      <c r="B2" t="inlineStr">
        <is>
          <t xml:space="preserve">Motoring 1 Box</t>
        </is>
      </c>
      <c r="C2" s="3">
        <v>32</v>
      </c>
      <c r="D2" s="2">
        <v>1224.98</v>
      </c>
      <c r="E2" s="2">
        <v>236</v>
      </c>
      <c r="F2" t="str" s="4">
        <f>HYPERLINK("https://reusalia.es/en/lotes/spW83P1092d","https://reusalia.es/en/lotes/spW83P1092d")</f>
        <v>https://reusalia.es/en/lotes/spW83P1092d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spW83P1092d</t>
        </is>
      </c>
      <c r="B2" t="inlineStr">
        <is>
          <t xml:space="preserve">Motoring 1 Box</t>
        </is>
      </c>
      <c r="C2" s="2">
        <v>236</v>
      </c>
      <c r="D2" t="inlineStr">
        <is>
          <t xml:space="preserve">Box 1 · spW83P1092d</t>
        </is>
      </c>
      <c r="E2" t="inlineStr">
        <is>
          <t xml:space="preserve">HELLA 8EL 011 710-791 alternador 14V 140A VW</t>
        </is>
      </c>
      <c r="F2" t="inlineStr">
        <is>
          <t xml:space="preserve">B014PDG2QS</t>
        </is>
      </c>
      <c r="G2" t="str" s="4">
        <f>HYPERLINK("https://www.amazon.es/dp/B014PDG2QS","See on Amazon")</f>
        <v>See on Amazon</v>
      </c>
      <c r="H2" s="2">
        <v>131.91</v>
      </c>
      <c r="I2" s="2">
        <v>25.42</v>
      </c>
    </row>
    <row r="3">
      <c r="A3" t="inlineStr">
        <is>
          <t xml:space="preserve">spW83P1092d</t>
        </is>
      </c>
      <c r="B3" t="inlineStr">
        <is>
          <t xml:space="preserve">Motoring 1 Box</t>
        </is>
      </c>
      <c r="C3" s="2">
        <v>236</v>
      </c>
      <c r="D3" t="inlineStr">
        <is>
          <t xml:space="preserve">Box 1 · spW83P1092d</t>
        </is>
      </c>
      <c r="E3" t="inlineStr">
        <is>
          <t xml:space="preserve">Omron BF511 báscula composición corporal 150kg LCD</t>
        </is>
      </c>
      <c r="F3" t="inlineStr">
        <is>
          <t xml:space="preserve">B0033AGBVQ</t>
        </is>
      </c>
      <c r="G3" t="str" s="4">
        <f>HYPERLINK("https://www.amazon.es/dp/B0033AGBVQ","See on Amazon")</f>
        <v>See on Amazon</v>
      </c>
      <c r="H3" s="2">
        <v>109.47</v>
      </c>
      <c r="I3" s="2">
        <v>21.1</v>
      </c>
    </row>
    <row r="4">
      <c r="A4" t="inlineStr">
        <is>
          <t xml:space="preserve">spW83P1092d</t>
        </is>
      </c>
      <c r="B4" t="inlineStr">
        <is>
          <t xml:space="preserve">Motoring 1 Box</t>
        </is>
      </c>
      <c r="C4" s="2">
        <v>236</v>
      </c>
      <c r="D4" t="inlineStr">
        <is>
          <t xml:space="preserve">Box 1 · spW83P1092d</t>
        </is>
      </c>
      <c r="E4" t="inlineStr">
        <is>
          <t xml:space="preserve">Pierburg 7.29029.01.0 bomba de aceite para coches</t>
        </is>
      </c>
      <c r="F4" t="inlineStr">
        <is>
          <t xml:space="preserve">B0D6GH39TZ</t>
        </is>
      </c>
      <c r="G4" t="str" s="4">
        <f>HYPERLINK("https://www.amazon.es/dp/B0D6GH39TZ","See on Amazon")</f>
        <v>See on Amazon</v>
      </c>
      <c r="H4" s="2">
        <v>97.91</v>
      </c>
      <c r="I4" s="2">
        <v>18.87</v>
      </c>
    </row>
    <row r="5">
      <c r="A5" t="inlineStr">
        <is>
          <t xml:space="preserve">spW83P1092d</t>
        </is>
      </c>
      <c r="B5" t="inlineStr">
        <is>
          <t xml:space="preserve">Motoring 1 Box</t>
        </is>
      </c>
      <c r="C5" s="2">
        <v>236</v>
      </c>
      <c r="D5" t="inlineStr">
        <is>
          <t xml:space="preserve">Box 1 · spW83P1092d</t>
        </is>
      </c>
      <c r="E5" t="inlineStr">
        <is>
          <t xml:space="preserve">Sailnovo bolsa de techo 580L impermeable</t>
        </is>
      </c>
      <c r="F5" t="inlineStr">
        <is>
          <t xml:space="preserve">B0D4TY569T</t>
        </is>
      </c>
      <c r="G5" t="str" s="4">
        <f>HYPERLINK("https://www.amazon.es/dp/B0D4TY569T","See on Amazon")</f>
        <v>See on Amazon</v>
      </c>
      <c r="H5" s="2">
        <v>88.11</v>
      </c>
      <c r="I5" s="2">
        <v>16.98</v>
      </c>
    </row>
    <row r="6">
      <c r="A6" t="inlineStr">
        <is>
          <t xml:space="preserve">spW83P1092d</t>
        </is>
      </c>
      <c r="B6" t="inlineStr">
        <is>
          <t xml:space="preserve">Motoring 1 Box</t>
        </is>
      </c>
      <c r="C6" s="2">
        <v>236</v>
      </c>
      <c r="D6" t="inlineStr">
        <is>
          <t xml:space="preserve">Box 1 · spW83P1092d</t>
        </is>
      </c>
      <c r="E6" t="inlineStr">
        <is>
          <t xml:space="preserve">CTEK CT5 Start/Stop cargador batería 12V</t>
        </is>
      </c>
      <c r="F6" t="inlineStr">
        <is>
          <t xml:space="preserve">B014URJ77U</t>
        </is>
      </c>
      <c r="G6" t="str" s="4">
        <f>HYPERLINK("https://www.amazon.es/dp/B014URJ77U","See on Amazon")</f>
        <v>See on Amazon</v>
      </c>
      <c r="H6" s="2">
        <v>84.91</v>
      </c>
      <c r="I6" s="2">
        <v>16.36</v>
      </c>
    </row>
    <row r="7">
      <c r="A7" t="inlineStr">
        <is>
          <t xml:space="preserve">spW83P1092d</t>
        </is>
      </c>
      <c r="B7" t="inlineStr">
        <is>
          <t xml:space="preserve">Motoring 1 Box</t>
        </is>
      </c>
      <c r="C7" s="2">
        <v>236</v>
      </c>
      <c r="D7" t="inlineStr">
        <is>
          <t xml:space="preserve">Box 1 · spW83P1092d</t>
        </is>
      </c>
      <c r="E7" t="inlineStr">
        <is>
          <t xml:space="preserve">BIG RED T92007A gato hidráulico 20 toneladas</t>
        </is>
      </c>
      <c r="F7" t="inlineStr">
        <is>
          <t xml:space="preserve">B00028G2F2</t>
        </is>
      </c>
      <c r="G7" t="str" s="4">
        <f>HYPERLINK("https://www.amazon.es/dp/B00028G2F2","See on Amazon")</f>
        <v>See on Amazon</v>
      </c>
      <c r="H7" s="2">
        <v>74.84</v>
      </c>
      <c r="I7" s="2">
        <v>14.42</v>
      </c>
    </row>
    <row r="8">
      <c r="A8" t="inlineStr">
        <is>
          <t xml:space="preserve">spW83P1092d</t>
        </is>
      </c>
      <c r="B8" t="inlineStr">
        <is>
          <t xml:space="preserve">Motoring 1 Box</t>
        </is>
      </c>
      <c r="C8" s="2">
        <v>236</v>
      </c>
      <c r="D8" t="inlineStr">
        <is>
          <t xml:space="preserve">Box 1 · spW83P1092d</t>
        </is>
      </c>
      <c r="E8" t="inlineStr">
        <is>
          <t xml:space="preserve">Brembo 08.9163.21 rotores discos freno</t>
        </is>
      </c>
      <c r="F8" t="inlineStr">
        <is>
          <t xml:space="preserve">B00L7TPMDS</t>
        </is>
      </c>
      <c r="G8" t="str" s="4">
        <f>HYPERLINK("https://www.amazon.es/dp/B00L7TPMDS","See on Amazon")</f>
        <v>See on Amazon</v>
      </c>
      <c r="H8" s="2">
        <v>66.54</v>
      </c>
      <c r="I8" s="2">
        <v>12.82</v>
      </c>
    </row>
    <row r="9">
      <c r="A9" t="inlineStr">
        <is>
          <t xml:space="preserve">spW83P1092d</t>
        </is>
      </c>
      <c r="B9" t="inlineStr">
        <is>
          <t xml:space="preserve">Motoring 1 Box</t>
        </is>
      </c>
      <c r="C9" s="2">
        <v>236</v>
      </c>
      <c r="D9" t="inlineStr">
        <is>
          <t xml:space="preserve">Box 1 · spW83P1092d</t>
        </is>
      </c>
      <c r="E9" t="inlineStr">
        <is>
          <t xml:space="preserve">Valeo 44076 piloto trasero Seat Leon II FL</t>
        </is>
      </c>
      <c r="F9" t="inlineStr">
        <is>
          <t xml:space="preserve">B00CSET1YM</t>
        </is>
      </c>
      <c r="G9" t="str" s="4">
        <f>HYPERLINK("https://www.amazon.es/dp/B00CSET1YM","See on Amazon")</f>
        <v>See on Amazon</v>
      </c>
      <c r="H9" s="2">
        <v>55.24</v>
      </c>
      <c r="I9" s="2">
        <v>10.65</v>
      </c>
    </row>
    <row r="10">
      <c r="A10" t="inlineStr">
        <is>
          <t xml:space="preserve">spW83P1092d</t>
        </is>
      </c>
      <c r="B10" t="inlineStr">
        <is>
          <t xml:space="preserve">Motoring 1 Box</t>
        </is>
      </c>
      <c r="C10" s="2">
        <v>236</v>
      </c>
      <c r="D10" t="inlineStr">
        <is>
          <t xml:space="preserve">Box 1 · spW83P1092d</t>
        </is>
      </c>
      <c r="E10" t="inlineStr">
        <is>
          <t xml:space="preserve">Brembo 08716511 discos freno recubrimiento UV 2</t>
        </is>
      </c>
      <c r="F10" t="inlineStr">
        <is>
          <t xml:space="preserve">B00CFNL5F4</t>
        </is>
      </c>
      <c r="G10" t="str" s="4">
        <f>HYPERLINK("https://www.amazon.es/dp/B00CFNL5F4","See on Amazon")</f>
        <v>See on Amazon</v>
      </c>
      <c r="H10" s="2">
        <v>49.17</v>
      </c>
      <c r="I10" s="2">
        <v>9.48</v>
      </c>
    </row>
    <row r="11">
      <c r="A11" t="inlineStr">
        <is>
          <t xml:space="preserve">spW83P1092d</t>
        </is>
      </c>
      <c r="B11" t="inlineStr">
        <is>
          <t xml:space="preserve">Motoring 1 Box</t>
        </is>
      </c>
      <c r="C11" s="2">
        <v>236</v>
      </c>
      <c r="D11" t="inlineStr">
        <is>
          <t xml:space="preserve">Box 1 · spW83P1092d</t>
        </is>
      </c>
      <c r="E11" t="inlineStr">
        <is>
          <t xml:space="preserve">Bo-Camp nevera coche Arctic 12 litros</t>
        </is>
      </c>
      <c r="F11" t="inlineStr">
        <is>
          <t xml:space="preserve">B083ML7CW9</t>
        </is>
      </c>
      <c r="G11" t="str" s="4">
        <f>HYPERLINK("https://www.amazon.es/dp/B083ML7CW9","See on Amazon")</f>
        <v>See on Amazon</v>
      </c>
      <c r="H11" s="2">
        <v>47.95</v>
      </c>
      <c r="I11" s="2">
        <v>9.24</v>
      </c>
    </row>
    <row r="12">
      <c r="A12" t="inlineStr">
        <is>
          <t xml:space="preserve">spW83P1092d</t>
        </is>
      </c>
      <c r="B12" t="inlineStr">
        <is>
          <t xml:space="preserve">Motoring 1 Box</t>
        </is>
      </c>
      <c r="C12" s="2">
        <v>236</v>
      </c>
      <c r="D12" t="inlineStr">
        <is>
          <t xml:space="preserve">Box 1 · spW83P1092d</t>
        </is>
      </c>
      <c r="E12" t="inlineStr">
        <is>
          <t xml:space="preserve">Frankberg 7451916, 03L906088CC sensor</t>
        </is>
      </c>
      <c r="F12" t="inlineStr">
        <is>
          <t xml:space="preserve">B07GYTXP13</t>
        </is>
      </c>
      <c r="G12" t="str" s="4">
        <f>HYPERLINK("https://www.amazon.es/dp/B07GYTXP13","See on Amazon")</f>
        <v>See on Amazon</v>
      </c>
      <c r="H12" s="2">
        <v>46.99</v>
      </c>
      <c r="I12" s="2">
        <v>9.06</v>
      </c>
    </row>
    <row r="13">
      <c r="A13" t="inlineStr">
        <is>
          <t xml:space="preserve">spW83P1092d</t>
        </is>
      </c>
      <c r="B13" t="inlineStr">
        <is>
          <t xml:space="preserve">Motoring 1 Box</t>
        </is>
      </c>
      <c r="C13" s="2">
        <v>236</v>
      </c>
      <c r="D13" t="inlineStr">
        <is>
          <t xml:space="preserve">Box 1 · spW83P1092d</t>
        </is>
      </c>
      <c r="E13" t="inlineStr">
        <is>
          <t xml:space="preserve">StonyLab embudo separación vidrio 500 ml</t>
        </is>
      </c>
      <c r="F13" t="inlineStr">
        <is>
          <t xml:space="preserve">B07HG1KCPL</t>
        </is>
      </c>
      <c r="G13" t="str" s="4">
        <f>HYPERLINK("https://www.amazon.es/dp/B07HG1KCPL","See on Amazon")</f>
        <v>See on Amazon</v>
      </c>
      <c r="H13" s="2">
        <v>38.95</v>
      </c>
      <c r="I13" s="2">
        <v>7.51</v>
      </c>
    </row>
    <row r="14">
      <c r="A14" t="inlineStr">
        <is>
          <t xml:space="preserve">spW83P1092d</t>
        </is>
      </c>
      <c r="B14" t="inlineStr">
        <is>
          <t xml:space="preserve">Motoring 1 Box</t>
        </is>
      </c>
      <c r="C14" s="2">
        <v>236</v>
      </c>
      <c r="D14" t="inlineStr">
        <is>
          <t xml:space="preserve">Box 1 · spW83P1092d</t>
        </is>
      </c>
      <c r="E14" t="inlineStr">
        <is>
          <t xml:space="preserve">Sourcing Map broca helicoidal 16 mm acero</t>
        </is>
      </c>
      <c r="F14" t="inlineStr">
        <is>
          <t xml:space="preserve">B0B1Q6ZX2M</t>
        </is>
      </c>
      <c r="G14" t="str" s="4">
        <f>HYPERLINK("https://www.amazon.es/dp/B0B1Q6ZX2M","See on Amazon")</f>
        <v>See on Amazon</v>
      </c>
      <c r="H14" s="2">
        <v>32.61</v>
      </c>
      <c r="I14" s="2">
        <v>6.29</v>
      </c>
    </row>
    <row r="15">
      <c r="A15" t="inlineStr">
        <is>
          <t xml:space="preserve">spW83P1092d</t>
        </is>
      </c>
      <c r="B15" t="inlineStr">
        <is>
          <t xml:space="preserve">Motoring 1 Box</t>
        </is>
      </c>
      <c r="C15" s="2">
        <v>236</v>
      </c>
      <c r="D15" t="inlineStr">
        <is>
          <t xml:space="preserve">Box 1 · spW83P1092d</t>
        </is>
      </c>
      <c r="E15" t="inlineStr">
        <is>
          <t xml:space="preserve">Repsol Leader aceite motor 5W-30 5L coche</t>
        </is>
      </c>
      <c r="F15" t="inlineStr">
        <is>
          <t xml:space="preserve">B09G3BGX3W</t>
        </is>
      </c>
      <c r="G15" t="str" s="4">
        <f>HYPERLINK("https://www.amazon.es/dp/B09G3BGX3W","See on Amazon")</f>
        <v>See on Amazon</v>
      </c>
      <c r="H15" s="2">
        <v>31.8</v>
      </c>
      <c r="I15" s="2">
        <v>6.13</v>
      </c>
    </row>
    <row r="16">
      <c r="A16" t="inlineStr">
        <is>
          <t xml:space="preserve">spW83P1092d</t>
        </is>
      </c>
      <c r="B16" t="inlineStr">
        <is>
          <t xml:space="preserve">Motoring 1 Box</t>
        </is>
      </c>
      <c r="C16" s="2">
        <v>236</v>
      </c>
      <c r="D16" t="inlineStr">
        <is>
          <t xml:space="preserve">Box 1 · spW83P1092d</t>
        </is>
      </c>
      <c r="E16" t="inlineStr">
        <is>
          <t xml:space="preserve">Goodyear gato hidráulico botella 2 toneladas</t>
        </is>
      </c>
      <c r="F16" t="inlineStr">
        <is>
          <t xml:space="preserve">B0786SHSRC</t>
        </is>
      </c>
      <c r="G16" t="str" s="4">
        <f>HYPERLINK("https://www.amazon.es/dp/B0786SHSRC","See on Amazon")</f>
        <v>See on Amazon</v>
      </c>
      <c r="H16" s="2">
        <v>28.11</v>
      </c>
      <c r="I16" s="2">
        <v>5.42</v>
      </c>
    </row>
    <row r="17">
      <c r="A17" t="inlineStr">
        <is>
          <t xml:space="preserve">spW83P1092d</t>
        </is>
      </c>
      <c r="B17" t="inlineStr">
        <is>
          <t xml:space="preserve">Motoring 1 Box</t>
        </is>
      </c>
      <c r="C17" s="2">
        <v>236</v>
      </c>
      <c r="D17" t="inlineStr">
        <is>
          <t xml:space="preserve">Box 1 · spW83P1092d</t>
        </is>
      </c>
      <c r="E17" t="inlineStr">
        <is>
          <t xml:space="preserve">WIYETY báscula digital mascotas 15 kg precisa</t>
        </is>
      </c>
      <c r="F17" t="inlineStr">
        <is>
          <t xml:space="preserve">B0DHH14HJ2</t>
        </is>
      </c>
      <c r="G17" t="str" s="4">
        <f>HYPERLINK("https://www.amazon.es/dp/B0DHH14HJ2","See on Amazon")</f>
        <v>See on Amazon</v>
      </c>
      <c r="H17" s="2">
        <v>22.99</v>
      </c>
      <c r="I17" s="2">
        <v>4.43</v>
      </c>
    </row>
    <row r="18">
      <c r="A18" t="inlineStr">
        <is>
          <t xml:space="preserve">spW83P1092d</t>
        </is>
      </c>
      <c r="B18" t="inlineStr">
        <is>
          <t xml:space="preserve">Motoring 1 Box</t>
        </is>
      </c>
      <c r="C18" s="2">
        <v>236</v>
      </c>
      <c r="D18" t="inlineStr">
        <is>
          <t xml:space="preserve">Box 1 · spW83P1092d</t>
        </is>
      </c>
      <c r="E18" t="inlineStr">
        <is>
          <t xml:space="preserve">Febi bilstein suspensión ruedas recambio 13012</t>
        </is>
      </c>
      <c r="F18" t="inlineStr">
        <is>
          <t xml:space="preserve">B006DHP5C2</t>
        </is>
      </c>
      <c r="G18" t="str" s="4">
        <f>HYPERLINK("https://www.amazon.es/dp/B006DHP5C2","See on Amazon")</f>
        <v>See on Amazon</v>
      </c>
      <c r="H18" s="2">
        <v>20.19</v>
      </c>
      <c r="I18" s="2">
        <v>3.88</v>
      </c>
    </row>
    <row r="19">
      <c r="A19" t="inlineStr">
        <is>
          <t xml:space="preserve">spW83P1092d</t>
        </is>
      </c>
      <c r="B19" t="inlineStr">
        <is>
          <t xml:space="preserve">Motoring 1 Box</t>
        </is>
      </c>
      <c r="C19" s="2">
        <v>236</v>
      </c>
      <c r="D19" t="inlineStr">
        <is>
          <t xml:space="preserve">Box 1 · spW83P1092d</t>
        </is>
      </c>
      <c r="E19" t="inlineStr">
        <is>
          <t xml:space="preserve">cyclingcolors espejo retrovisor lateral</t>
        </is>
      </c>
      <c r="F19" t="inlineStr">
        <is>
          <t xml:space="preserve">B0G1Z31HQ9</t>
        </is>
      </c>
      <c r="G19" t="str" s="4">
        <f>HYPERLINK("https://www.amazon.es/dp/B0G1Z31HQ9","See on Amazon")</f>
        <v>See on Amazon</v>
      </c>
      <c r="H19" s="2">
        <v>19.95</v>
      </c>
      <c r="I19" s="2">
        <v>3.84</v>
      </c>
    </row>
    <row r="20">
      <c r="A20" t="inlineStr">
        <is>
          <t xml:space="preserve">spW83P1092d</t>
        </is>
      </c>
      <c r="B20" t="inlineStr">
        <is>
          <t xml:space="preserve">Motoring 1 Box</t>
        </is>
      </c>
      <c r="C20" s="2">
        <v>236</v>
      </c>
      <c r="D20" t="inlineStr">
        <is>
          <t xml:space="preserve">Box 1 · spW83P1092d</t>
        </is>
      </c>
      <c r="E20" t="inlineStr">
        <is>
          <t xml:space="preserve">UFI 53.365.00 Filtro habitáculo antipolen UFI para</t>
        </is>
      </c>
      <c r="F20" t="inlineStr">
        <is>
          <t xml:space="preserve">B08CLMM1SM</t>
        </is>
      </c>
      <c r="G20" t="str" s="4">
        <f>HYPERLINK("https://www.amazon.es/dp/B08CLMM1SM","See on Amazon")</f>
        <v>See on Amazon</v>
      </c>
      <c r="H20" s="2">
        <v>17.62</v>
      </c>
      <c r="I20" s="2">
        <v>3.39</v>
      </c>
    </row>
    <row r="21">
      <c r="A21" t="inlineStr">
        <is>
          <t xml:space="preserve">spW83P1092d</t>
        </is>
      </c>
      <c r="B21" t="inlineStr">
        <is>
          <t xml:space="preserve">Motoring 1 Box</t>
        </is>
      </c>
      <c r="C21" s="2">
        <v>236</v>
      </c>
      <c r="D21" t="inlineStr">
        <is>
          <t xml:space="preserve">Box 1 · spW83P1092d</t>
        </is>
      </c>
      <c r="E21" t="inlineStr">
        <is>
          <t xml:space="preserve">Furniture Clinic masilla reparación cuero 50 ml</t>
        </is>
      </c>
      <c r="F21" t="inlineStr">
        <is>
          <t xml:space="preserve">B08MWK1CP3</t>
        </is>
      </c>
      <c r="G21" t="str" s="4">
        <f>HYPERLINK("https://www.amazon.es/dp/B08MWK1CP3","See on Amazon")</f>
        <v>See on Amazon</v>
      </c>
      <c r="H21" s="2">
        <v>17</v>
      </c>
      <c r="I21" s="2">
        <v>3.27</v>
      </c>
    </row>
    <row r="22">
      <c r="A22" t="inlineStr">
        <is>
          <t xml:space="preserve">spW83P1092d</t>
        </is>
      </c>
      <c r="B22" t="inlineStr">
        <is>
          <t xml:space="preserve">Motoring 1 Box</t>
        </is>
      </c>
      <c r="C22" s="2">
        <v>236</v>
      </c>
      <c r="D22" t="inlineStr">
        <is>
          <t xml:space="preserve">Box 1 · spW83P1092d</t>
        </is>
      </c>
      <c r="E22" t="inlineStr">
        <is>
          <t xml:space="preserve">Pegamento dental composite reparación coronas</t>
        </is>
      </c>
      <c r="F22" t="inlineStr">
        <is>
          <t xml:space="preserve">B0GY4NWP4V</t>
        </is>
      </c>
      <c r="G22" t="str" s="4">
        <f>HYPERLINK("https://www.amazon.es/dp/B0GY4NWP4V","See on Amazon")</f>
        <v>See on Amazon</v>
      </c>
      <c r="H22" s="2">
        <v>16.88</v>
      </c>
      <c r="I22" s="2">
        <v>3.25</v>
      </c>
    </row>
    <row r="23">
      <c r="A23" t="inlineStr">
        <is>
          <t xml:space="preserve">spW83P1092d</t>
        </is>
      </c>
      <c r="B23" t="inlineStr">
        <is>
          <t xml:space="preserve">Motoring 1 Box</t>
        </is>
      </c>
      <c r="C23" s="2">
        <v>236</v>
      </c>
      <c r="D23" t="inlineStr">
        <is>
          <t xml:space="preserve">Box 1 · spW83P1092d</t>
        </is>
      </c>
      <c r="E23" t="inlineStr">
        <is>
          <t xml:space="preserve">Fasola protector escayola pierna niños 72cm</t>
        </is>
      </c>
      <c r="F23" t="inlineStr">
        <is>
          <t xml:space="preserve">B0F4CY5K9M</t>
        </is>
      </c>
      <c r="G23" t="str" s="4">
        <f>HYPERLINK("https://www.amazon.es/dp/B0F4CY5K9M","See on Amazon")</f>
        <v>See on Amazon</v>
      </c>
      <c r="H23" s="2">
        <v>15.99</v>
      </c>
      <c r="I23" s="2">
        <v>3.08</v>
      </c>
    </row>
    <row r="24">
      <c r="A24" t="inlineStr">
        <is>
          <t xml:space="preserve">spW83P1092d</t>
        </is>
      </c>
      <c r="B24" t="inlineStr">
        <is>
          <t xml:space="preserve">Motoring 1 Box</t>
        </is>
      </c>
      <c r="C24" s="2">
        <v>236</v>
      </c>
      <c r="D24" t="inlineStr">
        <is>
          <t xml:space="preserve">Box 1 · spW83P1092d</t>
        </is>
      </c>
      <c r="E24" t="inlineStr">
        <is>
          <t xml:space="preserve">HELLA bocina TE24 12V 110dB 109x89x80mm roja</t>
        </is>
      </c>
      <c r="F24" t="inlineStr">
        <is>
          <t xml:space="preserve">B0068M07B6</t>
        </is>
      </c>
      <c r="G24" t="str" s="4">
        <f>HYPERLINK("https://www.amazon.es/dp/B0068M07B6","See on Amazon")</f>
        <v>See on Amazon</v>
      </c>
      <c r="H24" s="2">
        <v>13.56</v>
      </c>
      <c r="I24" s="2">
        <v>2.61</v>
      </c>
    </row>
    <row r="25">
      <c r="A25" t="inlineStr">
        <is>
          <t xml:space="preserve">spW83P1092d</t>
        </is>
      </c>
      <c r="B25" t="inlineStr">
        <is>
          <t xml:space="preserve">Motoring 1 Box</t>
        </is>
      </c>
      <c r="C25" s="2">
        <v>236</v>
      </c>
      <c r="D25" t="inlineStr">
        <is>
          <t xml:space="preserve">Box 1 · spW83P1092d</t>
        </is>
      </c>
      <c r="E25" t="inlineStr">
        <is>
          <t xml:space="preserve">Ansell HyFlex 11-561 guantes anticortes nitrilo</t>
        </is>
      </c>
      <c r="F25" t="inlineStr">
        <is>
          <t xml:space="preserve">B0B94L673P</t>
        </is>
      </c>
      <c r="G25" t="str" s="4">
        <f>HYPERLINK("https://www.amazon.es/dp/B0B94L673P","See on Amazon")</f>
        <v>See on Amazon</v>
      </c>
      <c r="H25" s="2">
        <v>12.95</v>
      </c>
      <c r="I25" s="2">
        <v>2.49</v>
      </c>
    </row>
    <row r="26">
      <c r="A26" t="inlineStr">
        <is>
          <t xml:space="preserve">spW83P1092d</t>
        </is>
      </c>
      <c r="B26" t="inlineStr">
        <is>
          <t xml:space="preserve">Motoring 1 Box</t>
        </is>
      </c>
      <c r="C26" s="2">
        <v>236</v>
      </c>
      <c r="D26" t="inlineStr">
        <is>
          <t xml:space="preserve">Box 1 · spW83P1092d</t>
        </is>
      </c>
      <c r="E26" t="inlineStr">
        <is>
          <t xml:space="preserve">Cabestrillo brazo hombro ajustable negro</t>
        </is>
      </c>
      <c r="F26" t="inlineStr">
        <is>
          <t xml:space="preserve">B0CRNP9LGW</t>
        </is>
      </c>
      <c r="G26" t="str" s="4">
        <f>HYPERLINK("https://www.amazon.es/dp/B0CRNP9LGW","See on Amazon")</f>
        <v>See on Amazon</v>
      </c>
      <c r="H26" s="2">
        <v>11.99</v>
      </c>
      <c r="I26" s="2">
        <v>2.3</v>
      </c>
    </row>
    <row r="27">
      <c r="A27" t="inlineStr">
        <is>
          <t xml:space="preserve">spW83P1092d</t>
        </is>
      </c>
      <c r="B27" t="inlineStr">
        <is>
          <t xml:space="preserve">Motoring 1 Box</t>
        </is>
      </c>
      <c r="C27" s="2">
        <v>236</v>
      </c>
      <c r="D27" t="inlineStr">
        <is>
          <t xml:space="preserve">Box 1 · spW83P1092d</t>
        </is>
      </c>
      <c r="E27" t="inlineStr">
        <is>
          <t xml:space="preserve">SURFOU Smart Plug 16A WiFi 2.4GHz Alexa</t>
        </is>
      </c>
      <c r="F27" t="inlineStr">
        <is>
          <t xml:space="preserve">B0DS7LLXK9</t>
        </is>
      </c>
      <c r="G27" t="str" s="4">
        <f>HYPERLINK("https://www.amazon.es/dp/B0DS7LLXK9","See on Amazon")</f>
        <v>See on Amazon</v>
      </c>
      <c r="H27" s="2">
        <v>11.19</v>
      </c>
      <c r="I27" s="2">
        <v>2.15</v>
      </c>
    </row>
    <row r="28">
      <c r="A28" t="inlineStr">
        <is>
          <t xml:space="preserve">spW83P1092d</t>
        </is>
      </c>
      <c r="B28" t="inlineStr">
        <is>
          <t xml:space="preserve">Motoring 1 Box</t>
        </is>
      </c>
      <c r="C28" s="2">
        <v>236</v>
      </c>
      <c r="D28" t="inlineStr">
        <is>
          <t xml:space="preserve">Box 1 · spW83P1092d</t>
        </is>
      </c>
      <c r="E28" t="inlineStr">
        <is>
          <t xml:space="preserve">Tuerca fijación grifo cocina plástico rojo</t>
        </is>
      </c>
      <c r="F28" t="inlineStr">
        <is>
          <t xml:space="preserve">B0FGJ91V62</t>
        </is>
      </c>
      <c r="G28" t="str" s="4">
        <f>HYPERLINK("https://www.amazon.es/dp/B0FGJ91V62","See on Amazon")</f>
        <v>See on Amazon</v>
      </c>
      <c r="H28" s="2">
        <v>11.13</v>
      </c>
      <c r="I28" s="2">
        <v>2.14</v>
      </c>
    </row>
    <row r="29">
      <c r="A29" t="inlineStr">
        <is>
          <t xml:space="preserve">spW83P1092d</t>
        </is>
      </c>
      <c r="B29" t="inlineStr">
        <is>
          <t xml:space="preserve">Motoring 1 Box</t>
        </is>
      </c>
      <c r="C29" s="2">
        <v>236</v>
      </c>
      <c r="D29" t="inlineStr">
        <is>
          <t xml:space="preserve">Box 1 · spW83P1092d</t>
        </is>
      </c>
      <c r="E29" t="inlineStr">
        <is>
          <t xml:space="preserve">Amitor cámara 8,5" para Xiaomi M365 Pro 2</t>
        </is>
      </c>
      <c r="F29" t="inlineStr">
        <is>
          <t xml:space="preserve">B0CB3C1WLR</t>
        </is>
      </c>
      <c r="G29" t="str" s="4">
        <f>HYPERLINK("https://www.amazon.es/dp/B0CB3C1WLR","See on Amazon")</f>
        <v>See on Amazon</v>
      </c>
      <c r="H29" s="2">
        <v>10.99</v>
      </c>
      <c r="I29" s="2">
        <v>2.11</v>
      </c>
    </row>
    <row r="30">
      <c r="A30" t="inlineStr">
        <is>
          <t xml:space="preserve">spW83P1092d</t>
        </is>
      </c>
      <c r="B30" t="inlineStr">
        <is>
          <t xml:space="preserve">Motoring 1 Box</t>
        </is>
      </c>
      <c r="C30" s="2">
        <v>236</v>
      </c>
      <c r="D30" t="inlineStr">
        <is>
          <t xml:space="preserve">Box 1 · spW83P1092d</t>
        </is>
      </c>
      <c r="E30" t="inlineStr">
        <is>
          <t xml:space="preserve">Amitor cámara 8,5" 50/75-6.1 Xiaomi M365</t>
        </is>
      </c>
      <c r="F30" t="inlineStr">
        <is>
          <t xml:space="preserve">B0CB3C1WLR</t>
        </is>
      </c>
      <c r="G30" t="str" s="4">
        <f>HYPERLINK("https://www.amazon.es/dp/B0CB3C1WLR","See on Amazon")</f>
        <v>See on Amazon</v>
      </c>
      <c r="H30" s="2">
        <v>10.99</v>
      </c>
      <c r="I30" s="2">
        <v>2.11</v>
      </c>
    </row>
    <row r="31">
      <c r="A31" t="inlineStr">
        <is>
          <t xml:space="preserve">spW83P1092d</t>
        </is>
      </c>
      <c r="B31" t="inlineStr">
        <is>
          <t xml:space="preserve">Motoring 1 Box</t>
        </is>
      </c>
      <c r="C31" s="2">
        <v>236</v>
      </c>
      <c r="D31" t="inlineStr">
        <is>
          <t xml:space="preserve">Box 1 · spW83P1092d</t>
        </is>
      </c>
      <c r="E31" t="inlineStr">
        <is>
          <t xml:space="preserve">NuCamper muñequera soporte férulas ajustable</t>
        </is>
      </c>
      <c r="F31" t="inlineStr">
        <is>
          <t xml:space="preserve">B0DXNV9DW1</t>
        </is>
      </c>
      <c r="G31" t="str" s="4">
        <f>HYPERLINK("https://www.amazon.es/dp/B0DXNV9DW1","See on Amazon")</f>
        <v>See on Amazon</v>
      </c>
      <c r="H31" s="2">
        <v>10.19</v>
      </c>
      <c r="I31" s="2">
        <v>1.96</v>
      </c>
    </row>
    <row r="32">
      <c r="A32" t="inlineStr">
        <is>
          <t xml:space="preserve">spW83P1092d</t>
        </is>
      </c>
      <c r="B32" t="inlineStr">
        <is>
          <t xml:space="preserve">Motoring 1 Box</t>
        </is>
      </c>
      <c r="C32" s="2">
        <v>236</v>
      </c>
      <c r="D32" t="inlineStr">
        <is>
          <t xml:space="preserve">Box 1 · spW83P1092d</t>
        </is>
      </c>
      <c r="E32" t="inlineStr">
        <is>
          <t xml:space="preserve">Fasola funda brazo escayola reutilizable azul</t>
        </is>
      </c>
      <c r="F32" t="inlineStr">
        <is>
          <t xml:space="preserve">B0CXSR24SC</t>
        </is>
      </c>
      <c r="G32" t="str" s="4">
        <f>HYPERLINK("https://www.amazon.es/dp/B0CXSR24SC","See on Amazon")</f>
        <v>See on Amazon</v>
      </c>
      <c r="H32" s="2">
        <v>10.06</v>
      </c>
      <c r="I32" s="2">
        <v>1.93</v>
      </c>
    </row>
    <row r="33">
      <c r="A33" t="inlineStr">
        <is>
          <t xml:space="preserve">spW83P1092d</t>
        </is>
      </c>
      <c r="B33" t="inlineStr">
        <is>
          <t xml:space="preserve">Motoring 1 Box</t>
        </is>
      </c>
      <c r="C33" s="2">
        <v>236</v>
      </c>
      <c r="D33" t="inlineStr">
        <is>
          <t xml:space="preserve">Box 1 · spW83P1092d</t>
        </is>
      </c>
      <c r="E33" t="inlineStr">
        <is>
          <t xml:space="preserve">Condensador arranque motor eléctrico 40µF 450V</t>
        </is>
      </c>
      <c r="F33" t="inlineStr">
        <is>
          <t xml:space="preserve">B0CBBVVWYX</t>
        </is>
      </c>
      <c r="G33" t="str" s="4">
        <f>HYPERLINK("https://www.amazon.es/dp/B0CBBVVWYX","See on Amazon")</f>
        <v>See on Amazon</v>
      </c>
      <c r="H33" s="2">
        <v>6.8</v>
      </c>
      <c r="I33" s="2">
        <v>1.31</v>
      </c>
    </row>
  </sheetData>
  <autoFilter ref="A1:I33"/>
</worksheet>
</file>