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spW83P1092s</t>
        </is>
      </c>
      <c r="B2" t="inlineStr">
        <is>
          <t xml:space="preserve">Motor 1 Caja</t>
        </is>
      </c>
      <c r="C2" s="3">
        <v>36</v>
      </c>
      <c r="D2" s="2">
        <v>1250.76</v>
      </c>
      <c r="E2" s="2">
        <v>239</v>
      </c>
      <c r="F2" t="str" s="4">
        <f>HYPERLINK("https://reusalia.es/lotes/spW83P1092s","https://reusalia.es/lotes/spW83P1092s")</f>
        <v>https://reusalia.es/lotes/spW83P1092s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spW83P1092s</t>
        </is>
      </c>
      <c r="B2" t="inlineStr">
        <is>
          <t xml:space="preserve">Motor 1 Caja</t>
        </is>
      </c>
      <c r="C2" s="2">
        <v>239</v>
      </c>
      <c r="D2" t="inlineStr">
        <is>
          <t xml:space="preserve">Caja 1 · spW83P1092s</t>
        </is>
      </c>
      <c r="E2" t="inlineStr">
        <is>
          <t xml:space="preserve">Bikers Gear camisa protectora franela kevlar L</t>
        </is>
      </c>
      <c r="F2" t="inlineStr">
        <is>
          <t xml:space="preserve">B07C7XB3VR</t>
        </is>
      </c>
      <c r="G2" t="str" s="4">
        <f>HYPERLINK("https://www.amazon.es/dp/B07C7XB3VR","Ver en Amazon")</f>
        <v>Ver en Amazon</v>
      </c>
      <c r="H2" s="2">
        <v>90.99</v>
      </c>
      <c r="I2" s="2">
        <v>17.39</v>
      </c>
    </row>
    <row r="3">
      <c r="A3" t="inlineStr">
        <is>
          <t xml:space="preserve">spW83P1092s</t>
        </is>
      </c>
      <c r="B3" t="inlineStr">
        <is>
          <t xml:space="preserve">Motor 1 Caja</t>
        </is>
      </c>
      <c r="C3" s="2">
        <v>239</v>
      </c>
      <c r="D3" t="inlineStr">
        <is>
          <t xml:space="preserve">Caja 1 · spW83P1092s</t>
        </is>
      </c>
      <c r="E3" t="inlineStr">
        <is>
          <t xml:space="preserve">HDWR CTR10 control presencia 1000 empleados</t>
        </is>
      </c>
      <c r="F3" t="inlineStr">
        <is>
          <t xml:space="preserve">B0CMTRGB95</t>
        </is>
      </c>
      <c r="G3" t="str" s="4">
        <f>HYPERLINK("https://www.amazon.es/dp/B0CMTRGB95","Ver en Amazon")</f>
        <v>Ver en Amazon</v>
      </c>
      <c r="H3" s="2">
        <v>90</v>
      </c>
      <c r="I3" s="2">
        <v>17.2</v>
      </c>
    </row>
    <row r="4">
      <c r="A4" t="inlineStr">
        <is>
          <t xml:space="preserve">spW83P1092s</t>
        </is>
      </c>
      <c r="B4" t="inlineStr">
        <is>
          <t xml:space="preserve">Motor 1 Caja</t>
        </is>
      </c>
      <c r="C4" s="2">
        <v>239</v>
      </c>
      <c r="D4" t="inlineStr">
        <is>
          <t xml:space="preserve">Caja 1 · spW83P1092s</t>
        </is>
      </c>
      <c r="E4" t="inlineStr">
        <is>
          <t xml:space="preserve">Pioneer MVH-S320BT autoradio 1DIN rojo USB</t>
        </is>
      </c>
      <c r="F4" t="inlineStr">
        <is>
          <t xml:space="preserve">B07X6KFZV7</t>
        </is>
      </c>
      <c r="G4" t="str" s="4">
        <f>HYPERLINK("https://www.amazon.es/dp/B07X6KFZV7","Ver en Amazon")</f>
        <v>Ver en Amazon</v>
      </c>
      <c r="H4" s="2">
        <v>84.58</v>
      </c>
      <c r="I4" s="2">
        <v>16.17</v>
      </c>
    </row>
    <row r="5">
      <c r="A5" t="inlineStr">
        <is>
          <t xml:space="preserve">spW83P1092s</t>
        </is>
      </c>
      <c r="B5" t="inlineStr">
        <is>
          <t xml:space="preserve">Motor 1 Caja</t>
        </is>
      </c>
      <c r="C5" s="2">
        <v>239</v>
      </c>
      <c r="D5" t="inlineStr">
        <is>
          <t xml:space="preserve">Caja 1 · spW83P1092s</t>
        </is>
      </c>
      <c r="E5" t="inlineStr">
        <is>
          <t xml:space="preserve">VEVOR extractor conducto 6" 38W 2800RPM silencioso</t>
        </is>
      </c>
      <c r="F5" t="inlineStr">
        <is>
          <t xml:space="preserve">B0CD1WBZ5G</t>
        </is>
      </c>
      <c r="G5" t="str" s="4">
        <f>HYPERLINK("https://www.amazon.es/dp/B0CD1WBZ5G","Ver en Amazon")</f>
        <v>Ver en Amazon</v>
      </c>
      <c r="H5" s="2">
        <v>78.9</v>
      </c>
      <c r="I5" s="2">
        <v>15.08</v>
      </c>
    </row>
    <row r="6">
      <c r="A6" t="inlineStr">
        <is>
          <t xml:space="preserve">spW83P1092s</t>
        </is>
      </c>
      <c r="B6" t="inlineStr">
        <is>
          <t xml:space="preserve">Motor 1 Caja</t>
        </is>
      </c>
      <c r="C6" s="2">
        <v>239</v>
      </c>
      <c r="D6" t="inlineStr">
        <is>
          <t xml:space="preserve">Caja 1 · spW83P1092s</t>
        </is>
      </c>
      <c r="E6" t="inlineStr">
        <is>
          <t xml:space="preserve">Frankberg válvula mariposa diésel turbo 48mm</t>
        </is>
      </c>
      <c r="F6" t="inlineStr">
        <is>
          <t xml:space="preserve">B094QHCM1Y</t>
        </is>
      </c>
      <c r="G6" t="str" s="4">
        <f>HYPERLINK("https://www.amazon.es/dp/B094QHCM1Y","Ver en Amazon")</f>
        <v>Ver en Amazon</v>
      </c>
      <c r="H6" s="2">
        <v>77.99</v>
      </c>
      <c r="I6" s="2">
        <v>14.91</v>
      </c>
    </row>
    <row r="7">
      <c r="A7" t="inlineStr">
        <is>
          <t xml:space="preserve">spW83P1092s</t>
        </is>
      </c>
      <c r="B7" t="inlineStr">
        <is>
          <t xml:space="preserve">Motor 1 Caja</t>
        </is>
      </c>
      <c r="C7" s="2">
        <v>239</v>
      </c>
      <c r="D7" t="inlineStr">
        <is>
          <t xml:space="preserve">Caja 1 · spW83P1092s</t>
        </is>
      </c>
      <c r="E7" t="inlineStr">
        <is>
          <t xml:space="preserve">Victron SmartSolar MPPT 100V 20A 12-48V Bluetooth</t>
        </is>
      </c>
      <c r="F7" t="inlineStr">
        <is>
          <t xml:space="preserve">B075NPQHQK</t>
        </is>
      </c>
      <c r="G7" t="str" s="4">
        <f>HYPERLINK("https://www.amazon.es/dp/B075NPQHQK","Ver en Amazon")</f>
        <v>Ver en Amazon</v>
      </c>
      <c r="H7" s="2">
        <v>76.99</v>
      </c>
      <c r="I7" s="2">
        <v>14.72</v>
      </c>
    </row>
    <row r="8">
      <c r="A8" t="inlineStr">
        <is>
          <t xml:space="preserve">spW83P1092s</t>
        </is>
      </c>
      <c r="B8" t="inlineStr">
        <is>
          <t xml:space="preserve">Motor 1 Caja</t>
        </is>
      </c>
      <c r="C8" s="2">
        <v>239</v>
      </c>
      <c r="D8" t="inlineStr">
        <is>
          <t xml:space="preserve">Caja 1 · spW83P1092s</t>
        </is>
      </c>
      <c r="E8" t="inlineStr">
        <is>
          <t xml:space="preserve">tempo di saldi mini nevera portátil coche 7,5L</t>
        </is>
      </c>
      <c r="F8" t="inlineStr">
        <is>
          <t xml:space="preserve">B084QX94QN</t>
        </is>
      </c>
      <c r="G8" t="str" s="4">
        <f>HYPERLINK("https://www.amazon.es/dp/B084QX94QN","Ver en Amazon")</f>
        <v>Ver en Amazon</v>
      </c>
      <c r="H8" s="2">
        <v>66.62</v>
      </c>
      <c r="I8" s="2">
        <v>12.74</v>
      </c>
    </row>
    <row r="9">
      <c r="A9" t="inlineStr">
        <is>
          <t xml:space="preserve">spW83P1092s</t>
        </is>
      </c>
      <c r="B9" t="inlineStr">
        <is>
          <t xml:space="preserve">Motor 1 Caja</t>
        </is>
      </c>
      <c r="C9" s="2">
        <v>239</v>
      </c>
      <c r="D9" t="inlineStr">
        <is>
          <t xml:space="preserve">Caja 1 · spW83P1092s</t>
        </is>
      </c>
      <c r="E9" t="inlineStr">
        <is>
          <t xml:space="preserve">Brembo P 06 060 pastillas de freno BMW 34116858047</t>
        </is>
      </c>
      <c r="F9" t="inlineStr">
        <is>
          <t xml:space="preserve">B00BFTVOXW</t>
        </is>
      </c>
      <c r="G9" t="str" s="4">
        <f>HYPERLINK("https://www.amazon.es/dp/B00BFTVOXW","Ver en Amazon")</f>
        <v>Ver en Amazon</v>
      </c>
      <c r="H9" s="2">
        <v>45.58</v>
      </c>
      <c r="I9" s="2">
        <v>8.71</v>
      </c>
    </row>
    <row r="10">
      <c r="A10" t="inlineStr">
        <is>
          <t xml:space="preserve">spW83P1092s</t>
        </is>
      </c>
      <c r="B10" t="inlineStr">
        <is>
          <t xml:space="preserve">Motor 1 Caja</t>
        </is>
      </c>
      <c r="C10" s="2">
        <v>239</v>
      </c>
      <c r="D10" t="inlineStr">
        <is>
          <t xml:space="preserve">Caja 1 · spW83P1092s</t>
        </is>
      </c>
      <c r="E10" t="inlineStr">
        <is>
          <t xml:space="preserve">Philips Ultinon Access LED H7 6000K 2 uds</t>
        </is>
      </c>
      <c r="F10" t="inlineStr">
        <is>
          <t xml:space="preserve">B0CHWWLPBC</t>
        </is>
      </c>
      <c r="G10" t="str" s="4">
        <f>HYPERLINK("https://www.amazon.es/dp/B0CHWWLPBC","Ver en Amazon")</f>
        <v>Ver en Amazon</v>
      </c>
      <c r="H10" s="2">
        <v>45.09</v>
      </c>
      <c r="I10" s="2">
        <v>8.62</v>
      </c>
    </row>
    <row r="11">
      <c r="A11" t="inlineStr">
        <is>
          <t xml:space="preserve">spW83P1092s</t>
        </is>
      </c>
      <c r="B11" t="inlineStr">
        <is>
          <t xml:space="preserve">Motor 1 Caja</t>
        </is>
      </c>
      <c r="C11" s="2">
        <v>239</v>
      </c>
      <c r="D11" t="inlineStr">
        <is>
          <t xml:space="preserve">Caja 1 · spW83P1092s</t>
        </is>
      </c>
      <c r="E11" t="inlineStr">
        <is>
          <t xml:space="preserve">SKF VKMA 04108 kit correa distribución motor</t>
        </is>
      </c>
      <c r="F11" t="inlineStr">
        <is>
          <t xml:space="preserve">B00AJUGF50</t>
        </is>
      </c>
      <c r="G11" t="str" s="4">
        <f>HYPERLINK("https://www.amazon.es/dp/B00AJUGF50","Ver en Amazon")</f>
        <v>Ver en Amazon</v>
      </c>
      <c r="H11" s="2">
        <v>44.33</v>
      </c>
      <c r="I11" s="2">
        <v>8.48</v>
      </c>
    </row>
    <row r="12">
      <c r="A12" t="inlineStr">
        <is>
          <t xml:space="preserve">spW83P1092s</t>
        </is>
      </c>
      <c r="B12" t="inlineStr">
        <is>
          <t xml:space="preserve">Motor 1 Caja</t>
        </is>
      </c>
      <c r="C12" s="2">
        <v>239</v>
      </c>
      <c r="D12" t="inlineStr">
        <is>
          <t xml:space="preserve">Caja 1 · spW83P1092s</t>
        </is>
      </c>
      <c r="E12" t="inlineStr">
        <is>
          <t xml:space="preserve">Bosch pastillas freno disco 0986494246</t>
        </is>
      </c>
      <c r="F12" t="inlineStr">
        <is>
          <t xml:space="preserve">B00BHIEJWE</t>
        </is>
      </c>
      <c r="G12" t="str" s="4">
        <f>HYPERLINK("https://www.amazon.es/dp/B00BHIEJWE","Ver en Amazon")</f>
        <v>Ver en Amazon</v>
      </c>
      <c r="H12" s="2">
        <v>41.96</v>
      </c>
      <c r="I12" s="2">
        <v>8.02</v>
      </c>
    </row>
    <row r="13">
      <c r="A13" t="inlineStr">
        <is>
          <t xml:space="preserve">spW83P1092s</t>
        </is>
      </c>
      <c r="B13" t="inlineStr">
        <is>
          <t xml:space="preserve">Motor 1 Caja</t>
        </is>
      </c>
      <c r="C13" s="2">
        <v>239</v>
      </c>
      <c r="D13" t="inlineStr">
        <is>
          <t xml:space="preserve">Caja 1 · spW83P1092s</t>
        </is>
      </c>
      <c r="E13" t="inlineStr">
        <is>
          <t xml:space="preserve">Runstar tensiómetro brazo 22-42cm memoria 2x99</t>
        </is>
      </c>
      <c r="F13" t="inlineStr">
        <is>
          <t xml:space="preserve">B0DS8B7SFF</t>
        </is>
      </c>
      <c r="G13" t="str" s="4">
        <f>HYPERLINK("https://www.amazon.es/dp/B0DS8B7SFF","Ver en Amazon")</f>
        <v>Ver en Amazon</v>
      </c>
      <c r="H13" s="2">
        <v>39.99</v>
      </c>
      <c r="I13" s="2">
        <v>7.65</v>
      </c>
    </row>
    <row r="14">
      <c r="A14" t="inlineStr">
        <is>
          <t xml:space="preserve">spW83P1092s</t>
        </is>
      </c>
      <c r="B14" t="inlineStr">
        <is>
          <t xml:space="preserve">Motor 1 Caja</t>
        </is>
      </c>
      <c r="C14" s="2">
        <v>239</v>
      </c>
      <c r="D14" t="inlineStr">
        <is>
          <t xml:space="preserve">Caja 1 · spW83P1092s</t>
        </is>
      </c>
      <c r="E14" t="inlineStr">
        <is>
          <t xml:space="preserve">XL COVER 167002 fundas asiento coche monovolumen</t>
        </is>
      </c>
      <c r="F14" t="inlineStr">
        <is>
          <t xml:space="preserve">B0DXFH3LWP</t>
        </is>
      </c>
      <c r="G14" t="str" s="4">
        <f>HYPERLINK("https://www.amazon.es/dp/B0DXFH3LWP","Ver en Amazon")</f>
        <v>Ver en Amazon</v>
      </c>
      <c r="H14" s="2">
        <v>39.56</v>
      </c>
      <c r="I14" s="2">
        <v>7.56</v>
      </c>
    </row>
    <row r="15">
      <c r="A15" t="inlineStr">
        <is>
          <t xml:space="preserve">spW83P1092s</t>
        </is>
      </c>
      <c r="B15" t="inlineStr">
        <is>
          <t xml:space="preserve">Motor 1 Caja</t>
        </is>
      </c>
      <c r="C15" s="2">
        <v>239</v>
      </c>
      <c r="D15" t="inlineStr">
        <is>
          <t xml:space="preserve">Caja 1 · spW83P1092s</t>
        </is>
      </c>
      <c r="E15" t="inlineStr">
        <is>
          <t xml:space="preserve">2 ruedas traseras 12" PU silla ruedas</t>
        </is>
      </c>
      <c r="F15" t="inlineStr">
        <is>
          <t xml:space="preserve">B08HMJV53V</t>
        </is>
      </c>
      <c r="G15" t="str" s="4">
        <f>HYPERLINK("https://www.amazon.es/dp/B08HMJV53V","Ver en Amazon")</f>
        <v>Ver en Amazon</v>
      </c>
      <c r="H15" s="2">
        <v>38.99</v>
      </c>
      <c r="I15" s="2">
        <v>7.46</v>
      </c>
    </row>
    <row r="16">
      <c r="A16" t="inlineStr">
        <is>
          <t xml:space="preserve">spW83P1092s</t>
        </is>
      </c>
      <c r="B16" t="inlineStr">
        <is>
          <t xml:space="preserve">Motor 1 Caja</t>
        </is>
      </c>
      <c r="C16" s="2">
        <v>239</v>
      </c>
      <c r="D16" t="inlineStr">
        <is>
          <t xml:space="preserve">Caja 1 · spW83P1092s</t>
        </is>
      </c>
      <c r="E16" t="inlineStr">
        <is>
          <t xml:space="preserve">AUXIRACER Bombilla LED H7 Canbus 6500K</t>
        </is>
      </c>
      <c r="F16" t="inlineStr">
        <is>
          <t xml:space="preserve">B0F62P7FNZ</t>
        </is>
      </c>
      <c r="G16" t="str" s="4">
        <f>HYPERLINK("https://www.amazon.es/dp/B0F62P7FNZ","Ver en Amazon")</f>
        <v>Ver en Amazon</v>
      </c>
      <c r="H16" s="2">
        <v>29.29</v>
      </c>
      <c r="I16" s="2">
        <v>5.6</v>
      </c>
    </row>
    <row r="17">
      <c r="A17" t="inlineStr">
        <is>
          <t xml:space="preserve">spW83P1092s</t>
        </is>
      </c>
      <c r="B17" t="inlineStr">
        <is>
          <t xml:space="preserve">Motor 1 Caja</t>
        </is>
      </c>
      <c r="C17" s="2">
        <v>239</v>
      </c>
      <c r="D17" t="inlineStr">
        <is>
          <t xml:space="preserve">Caja 1 · spW83P1092s</t>
        </is>
      </c>
      <c r="E17" t="inlineStr">
        <is>
          <t xml:space="preserve">Ollanoos 4170579 cable liberación pestillo</t>
        </is>
      </c>
      <c r="F17" t="inlineStr">
        <is>
          <t xml:space="preserve">B0D6VR3Q6F</t>
        </is>
      </c>
      <c r="G17" t="str" s="4">
        <f>HYPERLINK("https://www.amazon.es/dp/B0D6VR3Q6F","Ver en Amazon")</f>
        <v>Ver en Amazon</v>
      </c>
      <c r="H17" s="2">
        <v>28.8</v>
      </c>
      <c r="I17" s="2">
        <v>5.51</v>
      </c>
    </row>
    <row r="18">
      <c r="A18" t="inlineStr">
        <is>
          <t xml:space="preserve">spW83P1092s</t>
        </is>
      </c>
      <c r="B18" t="inlineStr">
        <is>
          <t xml:space="preserve">Motor 1 Caja</t>
        </is>
      </c>
      <c r="C18" s="2">
        <v>239</v>
      </c>
      <c r="D18" t="inlineStr">
        <is>
          <t xml:space="preserve">Caja 1 · spW83P1092s</t>
        </is>
      </c>
      <c r="E18" t="inlineStr">
        <is>
          <t xml:space="preserve">KRASER WA6Y candado disco moto 6mm alarma 110dB</t>
        </is>
      </c>
      <c r="F18" t="inlineStr">
        <is>
          <t xml:space="preserve">B082332CP2</t>
        </is>
      </c>
      <c r="G18" t="str" s="4">
        <f>HYPERLINK("https://www.amazon.es/dp/B082332CP2","Ver en Amazon")</f>
        <v>Ver en Amazon</v>
      </c>
      <c r="H18" s="2">
        <v>24.94</v>
      </c>
      <c r="I18" s="2">
        <v>4.77</v>
      </c>
    </row>
    <row r="19">
      <c r="A19" t="inlineStr">
        <is>
          <t xml:space="preserve">spW83P1092s</t>
        </is>
      </c>
      <c r="B19" t="inlineStr">
        <is>
          <t xml:space="preserve">Motor 1 Caja</t>
        </is>
      </c>
      <c r="C19" s="2">
        <v>239</v>
      </c>
      <c r="D19" t="inlineStr">
        <is>
          <t xml:space="preserve">Caja 1 · spW83P1092s</t>
        </is>
      </c>
      <c r="E19" t="inlineStr">
        <is>
          <t xml:space="preserve">Febi bilstein suspensión ruedas recambio 33391</t>
        </is>
      </c>
      <c r="F19" t="inlineStr">
        <is>
          <t xml:space="preserve">B006DHXEBQ</t>
        </is>
      </c>
      <c r="G19" t="str" s="4">
        <f>HYPERLINK("https://www.amazon.es/dp/B006DHXEBQ","Ver en Amazon")</f>
        <v>Ver en Amazon</v>
      </c>
      <c r="H19" s="2">
        <v>21.83</v>
      </c>
      <c r="I19" s="2">
        <v>4.18</v>
      </c>
    </row>
    <row r="20">
      <c r="A20" t="inlineStr">
        <is>
          <t xml:space="preserve">spW83P1092s</t>
        </is>
      </c>
      <c r="B20" t="inlineStr">
        <is>
          <t xml:space="preserve">Motor 1 Caja</t>
        </is>
      </c>
      <c r="C20" s="2">
        <v>239</v>
      </c>
      <c r="D20" t="inlineStr">
        <is>
          <t xml:space="preserve">Caja 1 · spW83P1092s</t>
        </is>
      </c>
      <c r="E20" t="inlineStr">
        <is>
          <t xml:space="preserve">CGEAMDY caja pañuelos coche cuero visera rosa</t>
        </is>
      </c>
      <c r="F20" t="inlineStr">
        <is>
          <t xml:space="preserve">B0C8CRMVB8</t>
        </is>
      </c>
      <c r="G20" t="str" s="4">
        <f>HYPERLINK("https://www.amazon.es/dp/B0C8CRMVB8","Ver en Amazon")</f>
        <v>Ver en Amazon</v>
      </c>
      <c r="H20" s="2">
        <v>21.73</v>
      </c>
      <c r="I20" s="2">
        <v>4.16</v>
      </c>
    </row>
    <row r="21">
      <c r="A21" t="inlineStr">
        <is>
          <t xml:space="preserve">spW83P1092s</t>
        </is>
      </c>
      <c r="B21" t="inlineStr">
        <is>
          <t xml:space="preserve">Motor 1 Caja</t>
        </is>
      </c>
      <c r="C21" s="2">
        <v>239</v>
      </c>
      <c r="D21" t="inlineStr">
        <is>
          <t xml:space="preserve">Caja 1 · spW83P1092s</t>
        </is>
      </c>
      <c r="E21" t="inlineStr">
        <is>
          <t xml:space="preserve">AILE tensiómetro brazo digital 22-42cm USB</t>
        </is>
      </c>
      <c r="F21" t="inlineStr">
        <is>
          <t xml:space="preserve">B091BB2K7K</t>
        </is>
      </c>
      <c r="G21" t="str" s="4">
        <f>HYPERLINK("https://www.amazon.es/dp/B091BB2K7K","Ver en Amazon")</f>
        <v>Ver en Amazon</v>
      </c>
      <c r="H21" s="2">
        <v>19.81</v>
      </c>
      <c r="I21" s="2">
        <v>3.79</v>
      </c>
    </row>
    <row r="22">
      <c r="A22" t="inlineStr">
        <is>
          <t xml:space="preserve">spW83P1092s</t>
        </is>
      </c>
      <c r="B22" t="inlineStr">
        <is>
          <t xml:space="preserve">Motor 1 Caja</t>
        </is>
      </c>
      <c r="C22" s="2">
        <v>239</v>
      </c>
      <c r="D22" t="inlineStr">
        <is>
          <t xml:space="preserve">Caja 1 · spW83P1092s</t>
        </is>
      </c>
      <c r="E22" t="inlineStr">
        <is>
          <t xml:space="preserve">Valeo termostato refrigerante 820434 vehículo</t>
        </is>
      </c>
      <c r="F22" t="inlineStr">
        <is>
          <t xml:space="preserve">B00CW0JL0Q</t>
        </is>
      </c>
      <c r="G22" t="str" s="4">
        <f>HYPERLINK("https://www.amazon.es/dp/B00CW0JL0Q","Ver en Amazon")</f>
        <v>Ver en Amazon</v>
      </c>
      <c r="H22" s="2">
        <v>18.43</v>
      </c>
      <c r="I22" s="2">
        <v>3.52</v>
      </c>
    </row>
    <row r="23">
      <c r="A23" t="inlineStr">
        <is>
          <t xml:space="preserve">spW83P1092s</t>
        </is>
      </c>
      <c r="B23" t="inlineStr">
        <is>
          <t xml:space="preserve">Motor 1 Caja</t>
        </is>
      </c>
      <c r="C23" s="2">
        <v>239</v>
      </c>
      <c r="D23" t="inlineStr">
        <is>
          <t xml:space="preserve">Caja 1 · spW83P1092s</t>
        </is>
      </c>
      <c r="E23" t="inlineStr">
        <is>
          <t xml:space="preserve">TIENDA EURASIA papelera baño metal bambú</t>
        </is>
      </c>
      <c r="F23" t="inlineStr">
        <is>
          <t xml:space="preserve">B0GM1H316H</t>
        </is>
      </c>
      <c r="G23" t="str" s="4">
        <f>HYPERLINK("https://www.amazon.es/dp/B0GM1H316H","Ver en Amazon")</f>
        <v>Ver en Amazon</v>
      </c>
      <c r="H23" s="2">
        <v>18.36</v>
      </c>
      <c r="I23" s="2">
        <v>3.5</v>
      </c>
    </row>
    <row r="24">
      <c r="A24" t="inlineStr">
        <is>
          <t xml:space="preserve">spW83P1092s</t>
        </is>
      </c>
      <c r="B24" t="inlineStr">
        <is>
          <t xml:space="preserve">Motor 1 Caja</t>
        </is>
      </c>
      <c r="C24" s="2">
        <v>239</v>
      </c>
      <c r="D24" t="inlineStr">
        <is>
          <t xml:space="preserve">Caja 1 · spW83P1092s</t>
        </is>
      </c>
      <c r="E24" t="inlineStr">
        <is>
          <t xml:space="preserve">CAZON tensiómetro brazo 22-40cm 240 mediciones</t>
        </is>
      </c>
      <c r="F24" t="inlineStr">
        <is>
          <t xml:space="preserve">B089XX5824</t>
        </is>
      </c>
      <c r="G24" t="str" s="4">
        <f>HYPERLINK("https://www.amazon.es/dp/B089XX5824","Ver en Amazon")</f>
        <v>Ver en Amazon</v>
      </c>
      <c r="H24" s="2">
        <v>17.84</v>
      </c>
      <c r="I24" s="2">
        <v>3.4</v>
      </c>
    </row>
    <row r="25">
      <c r="A25" t="inlineStr">
        <is>
          <t xml:space="preserve">spW83P1092s</t>
        </is>
      </c>
      <c r="B25" t="inlineStr">
        <is>
          <t xml:space="preserve">Motor 1 Caja</t>
        </is>
      </c>
      <c r="C25" s="2">
        <v>239</v>
      </c>
      <c r="D25" t="inlineStr">
        <is>
          <t xml:space="preserve">Caja 1 · spW83P1092s</t>
        </is>
      </c>
      <c r="E25" t="inlineStr">
        <is>
          <t xml:space="preserve">CAZON tensiómetro brazo 22-40cm 240 mediciones</t>
        </is>
      </c>
      <c r="F25" t="inlineStr">
        <is>
          <t xml:space="preserve">B089XX5824</t>
        </is>
      </c>
      <c r="G25" t="str" s="4">
        <f>HYPERLINK("https://www.amazon.es/dp/B089XX5824","Ver en Amazon")</f>
        <v>Ver en Amazon</v>
      </c>
      <c r="H25" s="2">
        <v>17.84</v>
      </c>
      <c r="I25" s="2">
        <v>3.4</v>
      </c>
    </row>
    <row r="26">
      <c r="A26" t="inlineStr">
        <is>
          <t xml:space="preserve">spW83P1092s</t>
        </is>
      </c>
      <c r="B26" t="inlineStr">
        <is>
          <t xml:space="preserve">Motor 1 Caja</t>
        </is>
      </c>
      <c r="C26" s="2">
        <v>239</v>
      </c>
      <c r="D26" t="inlineStr">
        <is>
          <t xml:space="preserve">Caja 1 · spW83P1092s</t>
        </is>
      </c>
      <c r="E26" t="inlineStr">
        <is>
          <t xml:space="preserve">MANN-FILTER C 3210 filtro aire motor</t>
        </is>
      </c>
      <c r="F26" t="inlineStr">
        <is>
          <t xml:space="preserve">B00692UY7C</t>
        </is>
      </c>
      <c r="G26" t="str" s="4">
        <f>HYPERLINK("https://www.amazon.es/dp/B00692UY7C","Ver en Amazon")</f>
        <v>Ver en Amazon</v>
      </c>
      <c r="H26" s="2">
        <v>17.53</v>
      </c>
      <c r="I26" s="2">
        <v>3.34</v>
      </c>
    </row>
    <row r="27">
      <c r="A27" t="inlineStr">
        <is>
          <t xml:space="preserve">spW83P1092s</t>
        </is>
      </c>
      <c r="B27" t="inlineStr">
        <is>
          <t xml:space="preserve">Motor 1 Caja</t>
        </is>
      </c>
      <c r="C27" s="2">
        <v>239</v>
      </c>
      <c r="D27" t="inlineStr">
        <is>
          <t xml:space="preserve">Caja 1 · spW83P1092s</t>
        </is>
      </c>
      <c r="E27" t="inlineStr">
        <is>
          <t xml:space="preserve">MOCNT funda asiento moto XXL 48-55cm impermeable</t>
        </is>
      </c>
      <c r="F27" t="inlineStr">
        <is>
          <t xml:space="preserve">B0C713JYLC</t>
        </is>
      </c>
      <c r="G27" t="str" s="4">
        <f>HYPERLINK("https://www.amazon.es/dp/B0C713JYLC","Ver en Amazon")</f>
        <v>Ver en Amazon</v>
      </c>
      <c r="H27" s="2">
        <v>17.45</v>
      </c>
      <c r="I27" s="2">
        <v>3.33</v>
      </c>
    </row>
    <row r="28">
      <c r="A28" t="inlineStr">
        <is>
          <t xml:space="preserve">spW83P1092s</t>
        </is>
      </c>
      <c r="B28" t="inlineStr">
        <is>
          <t xml:space="preserve">Motor 1 Caja</t>
        </is>
      </c>
      <c r="C28" s="2">
        <v>239</v>
      </c>
      <c r="D28" t="inlineStr">
        <is>
          <t xml:space="preserve">Caja 1 · spW83P1092s</t>
        </is>
      </c>
      <c r="E28" t="inlineStr">
        <is>
          <t xml:space="preserve">MOES BLE Hub Bluetooth para Fingerbot PLUS</t>
        </is>
      </c>
      <c r="F28" t="inlineStr">
        <is>
          <t xml:space="preserve">B0C49LLF1H</t>
        </is>
      </c>
      <c r="G28" t="str" s="4">
        <f>HYPERLINK("https://www.amazon.es/dp/B0C49LLF1H","Ver en Amazon")</f>
        <v>Ver en Amazon</v>
      </c>
      <c r="H28" s="2">
        <v>16.99</v>
      </c>
      <c r="I28" s="2">
        <v>3.24</v>
      </c>
    </row>
    <row r="29">
      <c r="A29" t="inlineStr">
        <is>
          <t xml:space="preserve">spW83P1092s</t>
        </is>
      </c>
      <c r="B29" t="inlineStr">
        <is>
          <t xml:space="preserve">Motor 1 Caja</t>
        </is>
      </c>
      <c r="C29" s="2">
        <v>239</v>
      </c>
      <c r="D29" t="inlineStr">
        <is>
          <t xml:space="preserve">Caja 1 · spW83P1092s</t>
        </is>
      </c>
      <c r="E29" t="inlineStr">
        <is>
          <t xml:space="preserve">flintronic ventosa extractor abolladuras coche</t>
        </is>
      </c>
      <c r="F29" t="inlineStr">
        <is>
          <t xml:space="preserve">B0CQKYSYRW</t>
        </is>
      </c>
      <c r="G29" t="str" s="4">
        <f>HYPERLINK("https://www.amazon.es/dp/B0CQKYSYRW","Ver en Amazon")</f>
        <v>Ver en Amazon</v>
      </c>
      <c r="H29" s="2">
        <v>15.99</v>
      </c>
      <c r="I29" s="2">
        <v>3.05</v>
      </c>
    </row>
    <row r="30">
      <c r="A30" t="inlineStr">
        <is>
          <t xml:space="preserve">spW83P1092s</t>
        </is>
      </c>
      <c r="B30" t="inlineStr">
        <is>
          <t xml:space="preserve">Motor 1 Caja</t>
        </is>
      </c>
      <c r="C30" s="2">
        <v>239</v>
      </c>
      <c r="D30" t="inlineStr">
        <is>
          <t xml:space="preserve">Caja 1 · spW83P1092s</t>
        </is>
      </c>
      <c r="E30" t="inlineStr">
        <is>
          <t xml:space="preserve">Bosch P7251 filtro aceite vehículo</t>
        </is>
      </c>
      <c r="F30" t="inlineStr">
        <is>
          <t xml:space="preserve">B07YSTSW52</t>
        </is>
      </c>
      <c r="G30" t="str" s="4">
        <f>HYPERLINK("https://www.amazon.es/dp/B07YSTSW52","Ver en Amazon")</f>
        <v>Ver en Amazon</v>
      </c>
      <c r="H30" s="2">
        <v>15.5</v>
      </c>
      <c r="I30" s="2">
        <v>2.96</v>
      </c>
    </row>
    <row r="31">
      <c r="A31" t="inlineStr">
        <is>
          <t xml:space="preserve">spW83P1092s</t>
        </is>
      </c>
      <c r="B31" t="inlineStr">
        <is>
          <t xml:space="preserve">Motor 1 Caja</t>
        </is>
      </c>
      <c r="C31" s="2">
        <v>239</v>
      </c>
      <c r="D31" t="inlineStr">
        <is>
          <t xml:space="preserve">Caja 1 · spW83P1092s</t>
        </is>
      </c>
      <c r="E31" t="inlineStr">
        <is>
          <t xml:space="preserve">Goobay 51220 soporte ajustable para soldadura PCB</t>
        </is>
      </c>
      <c r="F31" t="inlineStr">
        <is>
          <t xml:space="preserve">B000LB4PWM</t>
        </is>
      </c>
      <c r="G31" t="str" s="4">
        <f>HYPERLINK("https://www.amazon.es/dp/B000LB4PWM","Ver en Amazon")</f>
        <v>Ver en Amazon</v>
      </c>
      <c r="H31" s="2">
        <v>15.48</v>
      </c>
      <c r="I31" s="2">
        <v>2.95</v>
      </c>
    </row>
    <row r="32">
      <c r="A32" t="inlineStr">
        <is>
          <t xml:space="preserve">spW83P1092s</t>
        </is>
      </c>
      <c r="B32" t="inlineStr">
        <is>
          <t xml:space="preserve">Motor 1 Caja</t>
        </is>
      </c>
      <c r="C32" s="2">
        <v>239</v>
      </c>
      <c r="D32" t="inlineStr">
        <is>
          <t xml:space="preserve">Caja 1 · spW83P1092s</t>
        </is>
      </c>
      <c r="E32" t="inlineStr">
        <is>
          <t xml:space="preserve">Alicates extracción tubos escape ajustables 285mm</t>
        </is>
      </c>
      <c r="F32" t="inlineStr">
        <is>
          <t xml:space="preserve">B09FF8G1FD</t>
        </is>
      </c>
      <c r="G32" t="str" s="4">
        <f>HYPERLINK("https://www.amazon.es/dp/B09FF8G1FD","Ver en Amazon")</f>
        <v>Ver en Amazon</v>
      </c>
      <c r="H32" s="2">
        <v>14.59</v>
      </c>
      <c r="I32" s="2">
        <v>2.78</v>
      </c>
    </row>
    <row r="33">
      <c r="A33" t="inlineStr">
        <is>
          <t xml:space="preserve">spW83P1092s</t>
        </is>
      </c>
      <c r="B33" t="inlineStr">
        <is>
          <t xml:space="preserve">Motor 1 Caja</t>
        </is>
      </c>
      <c r="C33" s="2">
        <v>239</v>
      </c>
      <c r="D33" t="inlineStr">
        <is>
          <t xml:space="preserve">Caja 1 · spW83P1092s</t>
        </is>
      </c>
      <c r="E33" t="inlineStr">
        <is>
          <t xml:space="preserve">NGK CR8EIA-9 bujía encendido iridio</t>
        </is>
      </c>
      <c r="F33" t="inlineStr">
        <is>
          <t xml:space="preserve">B00AAU06WC</t>
        </is>
      </c>
      <c r="G33" t="str" s="4">
        <f>HYPERLINK("https://www.amazon.es/dp/B00AAU06WC","Ver en Amazon")</f>
        <v>Ver en Amazon</v>
      </c>
      <c r="H33" s="2">
        <v>14.23</v>
      </c>
      <c r="I33" s="2">
        <v>2.71</v>
      </c>
    </row>
    <row r="34">
      <c r="A34" t="inlineStr">
        <is>
          <t xml:space="preserve">spW83P1092s</t>
        </is>
      </c>
      <c r="B34" t="inlineStr">
        <is>
          <t xml:space="preserve">Motor 1 Caja</t>
        </is>
      </c>
      <c r="C34" s="2">
        <v>239</v>
      </c>
      <c r="D34" t="inlineStr">
        <is>
          <t xml:space="preserve">Caja 1 · spW83P1092s</t>
        </is>
      </c>
      <c r="E34" t="inlineStr">
        <is>
          <t xml:space="preserve">URAQT manómetro digital presión neumáticos 220 PSI</t>
        </is>
      </c>
      <c r="F34" t="inlineStr">
        <is>
          <t xml:space="preserve">B07TH4RV78</t>
        </is>
      </c>
      <c r="G34" t="str" s="4">
        <f>HYPERLINK("https://www.amazon.es/dp/B07TH4RV78","Ver en Amazon")</f>
        <v>Ver en Amazon</v>
      </c>
      <c r="H34" s="2">
        <v>14.18</v>
      </c>
      <c r="I34" s="2">
        <v>2.7</v>
      </c>
    </row>
    <row r="35">
      <c r="A35" t="inlineStr">
        <is>
          <t xml:space="preserve">spW83P1092s</t>
        </is>
      </c>
      <c r="B35" t="inlineStr">
        <is>
          <t xml:space="preserve">Motor 1 Caja</t>
        </is>
      </c>
      <c r="C35" s="2">
        <v>239</v>
      </c>
      <c r="D35" t="inlineStr">
        <is>
          <t xml:space="preserve">Caja 1 · spW83P1092s</t>
        </is>
      </c>
      <c r="E35" t="inlineStr">
        <is>
          <t xml:space="preserve">OSRAM LEDriving SL W5W ámbar todoterreno</t>
        </is>
      </c>
      <c r="F35" t="inlineStr">
        <is>
          <t xml:space="preserve">B0D8JQG9VL</t>
        </is>
      </c>
      <c r="G35" t="str" s="4">
        <f>HYPERLINK("https://www.amazon.es/dp/B0D8JQG9VL","Ver en Amazon")</f>
        <v>Ver en Amazon</v>
      </c>
      <c r="H35" s="2">
        <v>12.9</v>
      </c>
      <c r="I35" s="2">
        <v>2.46</v>
      </c>
    </row>
    <row r="36">
      <c r="A36" t="inlineStr">
        <is>
          <t xml:space="preserve">spW83P1092s</t>
        </is>
      </c>
      <c r="B36" t="inlineStr">
        <is>
          <t xml:space="preserve">Motor 1 Caja</t>
        </is>
      </c>
      <c r="C36" s="2">
        <v>239</v>
      </c>
      <c r="D36" t="inlineStr">
        <is>
          <t xml:space="preserve">Caja 1 · spW83P1092s</t>
        </is>
      </c>
      <c r="E36" t="inlineStr">
        <is>
          <t xml:space="preserve">HELLA 8GH 009 319-001 lámpara halógena HIR2 12V</t>
        </is>
      </c>
      <c r="F36" t="inlineStr">
        <is>
          <t xml:space="preserve">B0719WN5RT</t>
        </is>
      </c>
      <c r="G36" t="str" s="4">
        <f>HYPERLINK("https://www.amazon.es/dp/B0719WN5RT","Ver en Amazon")</f>
        <v>Ver en Amazon</v>
      </c>
      <c r="H36" s="2">
        <v>9.68</v>
      </c>
      <c r="I36" s="2">
        <v>1.84</v>
      </c>
    </row>
    <row r="37">
      <c r="A37" t="inlineStr">
        <is>
          <t xml:space="preserve">spW83P1092s</t>
        </is>
      </c>
      <c r="B37" t="inlineStr">
        <is>
          <t xml:space="preserve">Motor 1 Caja</t>
        </is>
      </c>
      <c r="C37" s="2">
        <v>239</v>
      </c>
      <c r="D37" t="inlineStr">
        <is>
          <t xml:space="preserve">Caja 1 · spW83P1092s</t>
        </is>
      </c>
      <c r="E37" t="inlineStr">
        <is>
          <t xml:space="preserve">RiuScooter cámara aire patinete 8,5" reforzada</t>
        </is>
      </c>
      <c r="F37" t="inlineStr">
        <is>
          <t xml:space="preserve">B0DZXZSVF3</t>
        </is>
      </c>
      <c r="G37" t="str" s="4">
        <f>HYPERLINK("https://www.amazon.es/dp/B0DZXZSVF3","Ver en Amazon")</f>
        <v>Ver en Amazon</v>
      </c>
      <c r="H37" s="2">
        <v>5.8</v>
      </c>
      <c r="I37" s="2">
        <v>1.1</v>
      </c>
    </row>
  </sheetData>
  <autoFilter ref="A1:I37"/>
</worksheet>
</file>