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spW83P1094R</t>
        </is>
      </c>
      <c r="B2" t="inlineStr">
        <is>
          <t xml:space="preserve">Automóvel e moto 1 Caixa</t>
        </is>
      </c>
      <c r="C2" s="3">
        <v>33</v>
      </c>
      <c r="D2" s="2">
        <v>1110.17</v>
      </c>
      <c r="E2" s="2">
        <v>215</v>
      </c>
      <c r="F2" t="str" s="4">
        <f>HYPERLINK("https://reusalia.es/pt/lotes/spW83P1094R","https://reusalia.es/pt/lotes/spW83P1094R")</f>
        <v>https://reusalia.es/pt/lotes/spW83P1094R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spW83P1094R</t>
        </is>
      </c>
      <c r="B2" t="inlineStr">
        <is>
          <t xml:space="preserve">Automóvel e moto 1 Caixa</t>
        </is>
      </c>
      <c r="C2" s="2">
        <v>215</v>
      </c>
      <c r="D2" t="inlineStr">
        <is>
          <t xml:space="preserve">Caixa 1 · spW83P1094R</t>
        </is>
      </c>
      <c r="E2" t="inlineStr">
        <is>
          <t xml:space="preserve">GONEO cable carga coche eléctrico Tipo 2</t>
        </is>
      </c>
      <c r="F2" t="inlineStr">
        <is>
          <t xml:space="preserve">B0DBTXBTH9</t>
        </is>
      </c>
      <c r="G2" t="str" s="4">
        <f>HYPERLINK("https://www.amazon.es/dp/B0DBTXBTH9","Ver na Amazon")</f>
        <v>Ver na Amazon</v>
      </c>
      <c r="H2" s="2">
        <v>137.62</v>
      </c>
      <c r="I2" s="2">
        <v>26.66</v>
      </c>
    </row>
    <row r="3">
      <c r="A3" t="inlineStr">
        <is>
          <t xml:space="preserve">spW83P1094R</t>
        </is>
      </c>
      <c r="B3" t="inlineStr">
        <is>
          <t xml:space="preserve">Automóvel e moto 1 Caixa</t>
        </is>
      </c>
      <c r="C3" s="2">
        <v>215</v>
      </c>
      <c r="D3" t="inlineStr">
        <is>
          <t xml:space="preserve">Caixa 1 · spW83P1094R</t>
        </is>
      </c>
      <c r="E3" t="inlineStr">
        <is>
          <t xml:space="preserve">Amazon Basics multímetro digital voltaje</t>
        </is>
      </c>
      <c r="F3" t="inlineStr">
        <is>
          <t xml:space="preserve">B083V7S3ZC</t>
        </is>
      </c>
      <c r="G3" t="str" s="4">
        <f>HYPERLINK("https://www.amazon.es/dp/B083V7S3ZC","Ver na Amazon")</f>
        <v>Ver na Amazon</v>
      </c>
      <c r="H3" s="2">
        <v>119.11</v>
      </c>
      <c r="I3" s="2">
        <v>23.07</v>
      </c>
    </row>
    <row r="4">
      <c r="A4" t="inlineStr">
        <is>
          <t xml:space="preserve">spW83P1094R</t>
        </is>
      </c>
      <c r="B4" t="inlineStr">
        <is>
          <t xml:space="preserve">Automóvel e moto 1 Caixa</t>
        </is>
      </c>
      <c r="C4" s="2">
        <v>215</v>
      </c>
      <c r="D4" t="inlineStr">
        <is>
          <t xml:space="preserve">Caixa 1 · spW83P1094R</t>
        </is>
      </c>
      <c r="E4" t="inlineStr">
        <is>
          <t xml:space="preserve">Enfriador Yamaha Aerox MBK Nitro motor</t>
        </is>
      </c>
      <c r="F4" t="inlineStr">
        <is>
          <t xml:space="preserve">B000CL8GMQ</t>
        </is>
      </c>
      <c r="G4" t="str" s="4">
        <f>HYPERLINK("https://www.amazon.es/dp/B000CL8GMQ","Ver na Amazon")</f>
        <v>Ver na Amazon</v>
      </c>
      <c r="H4" s="2">
        <v>96.46</v>
      </c>
      <c r="I4" s="2">
        <v>18.69</v>
      </c>
    </row>
    <row r="5">
      <c r="A5" t="inlineStr">
        <is>
          <t xml:space="preserve">spW83P1094R</t>
        </is>
      </c>
      <c r="B5" t="inlineStr">
        <is>
          <t xml:space="preserve">Automóvel e moto 1 Caixa</t>
        </is>
      </c>
      <c r="C5" s="2">
        <v>215</v>
      </c>
      <c r="D5" t="inlineStr">
        <is>
          <t xml:space="preserve">Caixa 1 · spW83P1094R</t>
        </is>
      </c>
      <c r="E5" t="inlineStr">
        <is>
          <t xml:space="preserve">LS2 casco moto jet AIRFLOW II XL</t>
        </is>
      </c>
      <c r="F5" t="inlineStr">
        <is>
          <t xml:space="preserve">B0CTR3SHFH</t>
        </is>
      </c>
      <c r="G5" t="str" s="4">
        <f>HYPERLINK("https://www.amazon.es/dp/B0CTR3SHFH","Ver na Amazon")</f>
        <v>Ver na Amazon</v>
      </c>
      <c r="H5" s="2">
        <v>70.86</v>
      </c>
      <c r="I5" s="2">
        <v>13.73</v>
      </c>
    </row>
    <row r="6">
      <c r="A6" t="inlineStr">
        <is>
          <t xml:space="preserve">spW83P1094R</t>
        </is>
      </c>
      <c r="B6" t="inlineStr">
        <is>
          <t xml:space="preserve">Automóvel e moto 1 Caixa</t>
        </is>
      </c>
      <c r="C6" s="2">
        <v>215</v>
      </c>
      <c r="D6" t="inlineStr">
        <is>
          <t xml:space="preserve">Caixa 1 · spW83P1094R</t>
        </is>
      </c>
      <c r="E6" t="inlineStr">
        <is>
          <t xml:space="preserve">Brembo 09.A820.11 disco freno Coated Disc Line</t>
        </is>
      </c>
      <c r="F6" t="inlineStr">
        <is>
          <t xml:space="preserve">B00CJO4JJS</t>
        </is>
      </c>
      <c r="G6" t="str" s="4">
        <f>HYPERLINK("https://www.amazon.es/dp/B00CJO4JJS","Ver na Amazon")</f>
        <v>Ver na Amazon</v>
      </c>
      <c r="H6" s="2">
        <v>58.72</v>
      </c>
      <c r="I6" s="2">
        <v>11.38</v>
      </c>
    </row>
    <row r="7">
      <c r="A7" t="inlineStr">
        <is>
          <t xml:space="preserve">spW83P1094R</t>
        </is>
      </c>
      <c r="B7" t="inlineStr">
        <is>
          <t xml:space="preserve">Automóvel e moto 1 Caixa</t>
        </is>
      </c>
      <c r="C7" s="2">
        <v>215</v>
      </c>
      <c r="D7" t="inlineStr">
        <is>
          <t xml:space="preserve">Caixa 1 · spW83P1094R</t>
        </is>
      </c>
      <c r="E7" t="inlineStr">
        <is>
          <t xml:space="preserve">Frankberg 93179158 pinza freno trasera izquierda</t>
        </is>
      </c>
      <c r="F7" t="inlineStr">
        <is>
          <t xml:space="preserve">B07RPY8258</t>
        </is>
      </c>
      <c r="G7" t="str" s="4">
        <f>HYPERLINK("https://www.amazon.es/dp/B07RPY8258","Ver na Amazon")</f>
        <v>Ver na Amazon</v>
      </c>
      <c r="H7" s="2">
        <v>55.99</v>
      </c>
      <c r="I7" s="2">
        <v>10.85</v>
      </c>
    </row>
    <row r="8">
      <c r="A8" t="inlineStr">
        <is>
          <t xml:space="preserve">spW83P1094R</t>
        </is>
      </c>
      <c r="B8" t="inlineStr">
        <is>
          <t xml:space="preserve">Automóvel e moto 1 Caixa</t>
        </is>
      </c>
      <c r="C8" s="2">
        <v>215</v>
      </c>
      <c r="D8" t="inlineStr">
        <is>
          <t xml:space="preserve">Caixa 1 · spW83P1094R</t>
        </is>
      </c>
      <c r="E8" t="inlineStr">
        <is>
          <t xml:space="preserve">SKF VKMA 04222 kit correa distribución motor</t>
        </is>
      </c>
      <c r="F8" t="inlineStr">
        <is>
          <t xml:space="preserve">B00AJUGKRS</t>
        </is>
      </c>
      <c r="G8" t="str" s="4">
        <f>HYPERLINK("https://www.amazon.es/dp/B00AJUGKRS","Ver na Amazon")</f>
        <v>Ver na Amazon</v>
      </c>
      <c r="H8" s="2">
        <v>49.42</v>
      </c>
      <c r="I8" s="2">
        <v>9.58</v>
      </c>
    </row>
    <row r="9">
      <c r="A9" t="inlineStr">
        <is>
          <t xml:space="preserve">spW83P1094R</t>
        </is>
      </c>
      <c r="B9" t="inlineStr">
        <is>
          <t xml:space="preserve">Automóvel e moto 1 Caixa</t>
        </is>
      </c>
      <c r="C9" s="2">
        <v>215</v>
      </c>
      <c r="D9" t="inlineStr">
        <is>
          <t xml:space="preserve">Caixa 1 · spW83P1094R</t>
        </is>
      </c>
      <c r="E9" t="inlineStr">
        <is>
          <t xml:space="preserve">NOCO GENIUS1EU cargador 1A 6V/12V compacto</t>
        </is>
      </c>
      <c r="F9" t="inlineStr">
        <is>
          <t xml:space="preserve">B0828L4H1P</t>
        </is>
      </c>
      <c r="G9" t="str" s="4">
        <f>HYPERLINK("https://www.amazon.es/dp/B0828L4H1P","Ver na Amazon")</f>
        <v>Ver na Amazon</v>
      </c>
      <c r="H9" s="2">
        <v>45.94</v>
      </c>
      <c r="I9" s="2">
        <v>8.9</v>
      </c>
    </row>
    <row r="10">
      <c r="A10" t="inlineStr">
        <is>
          <t xml:space="preserve">spW83P1094R</t>
        </is>
      </c>
      <c r="B10" t="inlineStr">
        <is>
          <t xml:space="preserve">Automóvel e moto 1 Caixa</t>
        </is>
      </c>
      <c r="C10" s="2">
        <v>215</v>
      </c>
      <c r="D10" t="inlineStr">
        <is>
          <t xml:space="preserve">Caixa 1 · spW83P1094R</t>
        </is>
      </c>
      <c r="E10" t="inlineStr">
        <is>
          <t xml:space="preserve">SKF VKMA 04226 kit correa distribución motor</t>
        </is>
      </c>
      <c r="F10" t="inlineStr">
        <is>
          <t xml:space="preserve">B00B9C54EK</t>
        </is>
      </c>
      <c r="G10" t="str" s="4">
        <f>HYPERLINK("https://www.amazon.es/dp/B00B9C54EK","Ver na Amazon")</f>
        <v>Ver na Amazon</v>
      </c>
      <c r="H10" s="2">
        <v>45.74</v>
      </c>
      <c r="I10" s="2">
        <v>8.86</v>
      </c>
    </row>
    <row r="11">
      <c r="A11" t="inlineStr">
        <is>
          <t xml:space="preserve">spW83P1094R</t>
        </is>
      </c>
      <c r="B11" t="inlineStr">
        <is>
          <t xml:space="preserve">Automóvel e moto 1 Caixa</t>
        </is>
      </c>
      <c r="C11" s="2">
        <v>215</v>
      </c>
      <c r="D11" t="inlineStr">
        <is>
          <t xml:space="preserve">Caixa 1 · spW83P1094R</t>
        </is>
      </c>
      <c r="E11" t="inlineStr">
        <is>
          <t xml:space="preserve">Start juego alfombras pvc coche universal</t>
        </is>
      </c>
      <c r="F11" t="inlineStr">
        <is>
          <t xml:space="preserve">B01LZJZSO3</t>
        </is>
      </c>
      <c r="G11" t="str" s="4">
        <f>HYPERLINK("https://www.amazon.es/dp/B01LZJZSO3","Ver na Amazon")</f>
        <v>Ver na Amazon</v>
      </c>
      <c r="H11" s="2">
        <v>34.98</v>
      </c>
      <c r="I11" s="2">
        <v>6.78</v>
      </c>
    </row>
    <row r="12">
      <c r="A12" t="inlineStr">
        <is>
          <t xml:space="preserve">spW83P1094R</t>
        </is>
      </c>
      <c r="B12" t="inlineStr">
        <is>
          <t xml:space="preserve">Automóvel e moto 1 Caixa</t>
        </is>
      </c>
      <c r="C12" s="2">
        <v>215</v>
      </c>
      <c r="D12" t="inlineStr">
        <is>
          <t xml:space="preserve">Caixa 1 · spW83P1094R</t>
        </is>
      </c>
      <c r="E12" t="inlineStr">
        <is>
          <t xml:space="preserve">2X luces LED doble cara remolque 12/24V</t>
        </is>
      </c>
      <c r="F12" t="inlineStr">
        <is>
          <t xml:space="preserve">B08BFTX699</t>
        </is>
      </c>
      <c r="G12" t="str" s="4">
        <f>HYPERLINK("https://www.amazon.es/dp/B08BFTX699","Ver na Amazon")</f>
        <v>Ver na Amazon</v>
      </c>
      <c r="H12" s="2">
        <v>30.57</v>
      </c>
      <c r="I12" s="2">
        <v>5.93</v>
      </c>
    </row>
    <row r="13">
      <c r="A13" t="inlineStr">
        <is>
          <t xml:space="preserve">spW83P1094R</t>
        </is>
      </c>
      <c r="B13" t="inlineStr">
        <is>
          <t xml:space="preserve">Automóvel e moto 1 Caixa</t>
        </is>
      </c>
      <c r="C13" s="2">
        <v>215</v>
      </c>
      <c r="D13" t="inlineStr">
        <is>
          <t xml:space="preserve">Caixa 1 · spW83P1094R</t>
        </is>
      </c>
      <c r="E13" t="inlineStr">
        <is>
          <t xml:space="preserve">Dayco APV1114 tensor correa poli V</t>
        </is>
      </c>
      <c r="F13" t="inlineStr">
        <is>
          <t xml:space="preserve">B009ZQ7H5G</t>
        </is>
      </c>
      <c r="G13" t="str" s="4">
        <f>HYPERLINK("https://www.amazon.es/dp/B009ZQ7H5G","Ver na Amazon")</f>
        <v>Ver na Amazon</v>
      </c>
      <c r="H13" s="2">
        <v>29.49</v>
      </c>
      <c r="I13" s="2">
        <v>5.72</v>
      </c>
    </row>
    <row r="14">
      <c r="A14" t="inlineStr">
        <is>
          <t xml:space="preserve">spW83P1094R</t>
        </is>
      </c>
      <c r="B14" t="inlineStr">
        <is>
          <t xml:space="preserve">Automóvel e moto 1 Caixa</t>
        </is>
      </c>
      <c r="C14" s="2">
        <v>215</v>
      </c>
      <c r="D14" t="inlineStr">
        <is>
          <t xml:space="preserve">Caixa 1 · spW83P1094R</t>
        </is>
      </c>
      <c r="E14" t="inlineStr">
        <is>
          <t xml:space="preserve">WOWLED HIFI OFC cable altavoz cobre 1.5m</t>
        </is>
      </c>
      <c r="F14" t="inlineStr">
        <is>
          <t xml:space="preserve">B0CSM3GHC9</t>
        </is>
      </c>
      <c r="G14" t="str" s="4">
        <f>HYPERLINK("https://www.amazon.es/dp/B0CSM3GHC9","Ver na Amazon")</f>
        <v>Ver na Amazon</v>
      </c>
      <c r="H14" s="2">
        <v>27.05</v>
      </c>
      <c r="I14" s="2">
        <v>5.24</v>
      </c>
    </row>
    <row r="15">
      <c r="A15" t="inlineStr">
        <is>
          <t xml:space="preserve">spW83P1094R</t>
        </is>
      </c>
      <c r="B15" t="inlineStr">
        <is>
          <t xml:space="preserve">Automóvel e moto 1 Caixa</t>
        </is>
      </c>
      <c r="C15" s="2">
        <v>215</v>
      </c>
      <c r="D15" t="inlineStr">
        <is>
          <t xml:space="preserve">Caixa 1 · spW83P1094R</t>
        </is>
      </c>
      <c r="E15" t="inlineStr">
        <is>
          <t xml:space="preserve">ERRECOM Extreme 30ml sellador fugas R134a híbridos</t>
        </is>
      </c>
      <c r="F15" t="inlineStr">
        <is>
          <t xml:space="preserve">B0BY9J32T4</t>
        </is>
      </c>
      <c r="G15" t="str" s="4">
        <f>HYPERLINK("https://www.amazon.es/dp/B0BY9J32T4","Ver na Amazon")</f>
        <v>Ver na Amazon</v>
      </c>
      <c r="H15" s="2">
        <v>25.3</v>
      </c>
      <c r="I15" s="2">
        <v>4.9</v>
      </c>
    </row>
    <row r="16">
      <c r="A16" t="inlineStr">
        <is>
          <t xml:space="preserve">spW83P1094R</t>
        </is>
      </c>
      <c r="B16" t="inlineStr">
        <is>
          <t xml:space="preserve">Automóvel e moto 1 Caixa</t>
        </is>
      </c>
      <c r="C16" s="2">
        <v>215</v>
      </c>
      <c r="D16" t="inlineStr">
        <is>
          <t xml:space="preserve">Caixa 1 · spW83P1094R</t>
        </is>
      </c>
      <c r="E16" t="inlineStr">
        <is>
          <t xml:space="preserve">OSRAM LEDinspect POCKET200 luz inspección led</t>
        </is>
      </c>
      <c r="F16" t="inlineStr">
        <is>
          <t xml:space="preserve">B098FB1JLQ</t>
        </is>
      </c>
      <c r="G16" t="str" s="4">
        <f>HYPERLINK("https://www.amazon.es/dp/B098FB1JLQ","Ver na Amazon")</f>
        <v>Ver na Amazon</v>
      </c>
      <c r="H16" s="2">
        <v>24.31</v>
      </c>
      <c r="I16" s="2">
        <v>4.7</v>
      </c>
    </row>
    <row r="17">
      <c r="A17" t="inlineStr">
        <is>
          <t xml:space="preserve">spW83P1094R</t>
        </is>
      </c>
      <c r="B17" t="inlineStr">
        <is>
          <t xml:space="preserve">Automóvel e moto 1 Caixa</t>
        </is>
      </c>
      <c r="C17" s="2">
        <v>215</v>
      </c>
      <c r="D17" t="inlineStr">
        <is>
          <t xml:space="preserve">Caixa 1 · spW83P1094R</t>
        </is>
      </c>
      <c r="E17" t="inlineStr">
        <is>
          <t xml:space="preserve">MAHLE Original 029 PS 18146 025 cojinete biela</t>
        </is>
      </c>
      <c r="F17" t="inlineStr">
        <is>
          <t xml:space="preserve">B00H8PPU8W</t>
        </is>
      </c>
      <c r="G17" t="str" s="4">
        <f>HYPERLINK("https://www.amazon.es/dp/B00H8PPU8W","Ver na Amazon")</f>
        <v>Ver na Amazon</v>
      </c>
      <c r="H17" s="2">
        <v>23.97</v>
      </c>
      <c r="I17" s="2">
        <v>4.64</v>
      </c>
    </row>
    <row r="18">
      <c r="A18" t="inlineStr">
        <is>
          <t xml:space="preserve">spW83P1094R</t>
        </is>
      </c>
      <c r="B18" t="inlineStr">
        <is>
          <t xml:space="preserve">Automóvel e moto 1 Caixa</t>
        </is>
      </c>
      <c r="C18" s="2">
        <v>215</v>
      </c>
      <c r="D18" t="inlineStr">
        <is>
          <t xml:space="preserve">Caixa 1 · spW83P1094R</t>
        </is>
      </c>
      <c r="E18" t="inlineStr">
        <is>
          <t xml:space="preserve">Bosch 1987435001 filtro aire interior recambio</t>
        </is>
      </c>
      <c r="F18" t="inlineStr">
        <is>
          <t xml:space="preserve">B00OOFTTHC</t>
        </is>
      </c>
      <c r="G18" t="str" s="4">
        <f>HYPERLINK("https://www.amazon.es/dp/B00OOFTTHC","Ver na Amazon")</f>
        <v>Ver na Amazon</v>
      </c>
      <c r="H18" s="2">
        <v>23.74</v>
      </c>
      <c r="I18" s="2">
        <v>4.59</v>
      </c>
    </row>
    <row r="19">
      <c r="A19" t="inlineStr">
        <is>
          <t xml:space="preserve">spW83P1094R</t>
        </is>
      </c>
      <c r="B19" t="inlineStr">
        <is>
          <t xml:space="preserve">Automóvel e moto 1 Caixa</t>
        </is>
      </c>
      <c r="C19" s="2">
        <v>215</v>
      </c>
      <c r="D19" t="inlineStr">
        <is>
          <t xml:space="preserve">Caixa 1 · spW83P1094R</t>
        </is>
      </c>
      <c r="E19" t="inlineStr">
        <is>
          <t xml:space="preserve">MoovMoov cámara aire 16 pulgadas pack 2</t>
        </is>
      </c>
      <c r="F19" t="inlineStr">
        <is>
          <t xml:space="preserve">B0C8V49RM7</t>
        </is>
      </c>
      <c r="G19" t="str" s="4">
        <f>HYPERLINK("https://www.amazon.es/dp/B0C8V49RM7","Ver na Amazon")</f>
        <v>Ver na Amazon</v>
      </c>
      <c r="H19" s="2">
        <v>22.45</v>
      </c>
      <c r="I19" s="2">
        <v>4.34</v>
      </c>
    </row>
    <row r="20">
      <c r="A20" t="inlineStr">
        <is>
          <t xml:space="preserve">spW83P1094R</t>
        </is>
      </c>
      <c r="B20" t="inlineStr">
        <is>
          <t xml:space="preserve">Automóvel e moto 1 Caixa</t>
        </is>
      </c>
      <c r="C20" s="2">
        <v>215</v>
      </c>
      <c r="D20" t="inlineStr">
        <is>
          <t xml:space="preserve">Caixa 1 · spW83P1094R</t>
        </is>
      </c>
      <c r="E20" t="inlineStr">
        <is>
          <t xml:space="preserve">MANN-FILTER C 11 103/2 filtro aire motor</t>
        </is>
      </c>
      <c r="F20" t="inlineStr">
        <is>
          <t xml:space="preserve">B00DQE1U2O</t>
        </is>
      </c>
      <c r="G20" t="str" s="4">
        <f>HYPERLINK("https://www.amazon.es/dp/B00DQE1U2O","Ver na Amazon")</f>
        <v>Ver na Amazon</v>
      </c>
      <c r="H20" s="2">
        <v>21.96</v>
      </c>
      <c r="I20" s="2">
        <v>4.25</v>
      </c>
    </row>
    <row r="21">
      <c r="A21" t="inlineStr">
        <is>
          <t xml:space="preserve">spW83P1094R</t>
        </is>
      </c>
      <c r="B21" t="inlineStr">
        <is>
          <t xml:space="preserve">Automóvel e moto 1 Caixa</t>
        </is>
      </c>
      <c r="C21" s="2">
        <v>215</v>
      </c>
      <c r="D21" t="inlineStr">
        <is>
          <t xml:space="preserve">Caixa 1 · spW83P1094R</t>
        </is>
      </c>
      <c r="E21" t="inlineStr">
        <is>
          <t xml:space="preserve">Sonoff T2EU2C-RF interruptor inalámbrico 2 gang</t>
        </is>
      </c>
      <c r="F21" t="inlineStr">
        <is>
          <t xml:space="preserve">B08MJGVJKP</t>
        </is>
      </c>
      <c r="G21" t="str" s="4">
        <f>HYPERLINK("https://www.amazon.es/dp/B08MJGVJKP","Ver na Amazon")</f>
        <v>Ver na Amazon</v>
      </c>
      <c r="H21" s="2">
        <v>18.45</v>
      </c>
      <c r="I21" s="2">
        <v>3.57</v>
      </c>
    </row>
    <row r="22">
      <c r="A22" t="inlineStr">
        <is>
          <t xml:space="preserve">spW83P1094R</t>
        </is>
      </c>
      <c r="B22" t="inlineStr">
        <is>
          <t xml:space="preserve">Automóvel e moto 1 Caixa</t>
        </is>
      </c>
      <c r="C22" s="2">
        <v>215</v>
      </c>
      <c r="D22" t="inlineStr">
        <is>
          <t xml:space="preserve">Caixa 1 · spW83P1094R</t>
        </is>
      </c>
      <c r="E22" t="inlineStr">
        <is>
          <t xml:space="preserve">MANN-FILTER FP 26 009 filtro polen 254x235x32mm</t>
        </is>
      </c>
      <c r="F22" t="inlineStr">
        <is>
          <t xml:space="preserve">B00URDQ27A</t>
        </is>
      </c>
      <c r="G22" t="str" s="4">
        <f>HYPERLINK("https://www.amazon.es/dp/B00URDQ27A","Ver na Amazon")</f>
        <v>Ver na Amazon</v>
      </c>
      <c r="H22" s="2">
        <v>16.4</v>
      </c>
      <c r="I22" s="2">
        <v>3.17</v>
      </c>
    </row>
    <row r="23">
      <c r="A23" t="inlineStr">
        <is>
          <t xml:space="preserve">spW83P1094R</t>
        </is>
      </c>
      <c r="B23" t="inlineStr">
        <is>
          <t xml:space="preserve">Automóvel e moto 1 Caixa</t>
        </is>
      </c>
      <c r="C23" s="2">
        <v>215</v>
      </c>
      <c r="D23" t="inlineStr">
        <is>
          <t xml:space="preserve">Caixa 1 · spW83P1094R</t>
        </is>
      </c>
      <c r="E23" t="inlineStr">
        <is>
          <t xml:space="preserve">Báscula mecánica G3Ferrari G30048 130kg gris</t>
        </is>
      </c>
      <c r="F23" t="inlineStr">
        <is>
          <t xml:space="preserve">B0B24T56W3</t>
        </is>
      </c>
      <c r="G23" t="str" s="4">
        <f>HYPERLINK("https://www.amazon.es/dp/B0B24T56W3","Ver na Amazon")</f>
        <v>Ver na Amazon</v>
      </c>
      <c r="H23" s="2">
        <v>15.5</v>
      </c>
      <c r="I23" s="2">
        <v>3</v>
      </c>
    </row>
    <row r="24">
      <c r="A24" t="inlineStr">
        <is>
          <t xml:space="preserve">spW83P1094R</t>
        </is>
      </c>
      <c r="B24" t="inlineStr">
        <is>
          <t xml:space="preserve">Automóvel e moto 1 Caixa</t>
        </is>
      </c>
      <c r="C24" s="2">
        <v>215</v>
      </c>
      <c r="D24" t="inlineStr">
        <is>
          <t xml:space="preserve">Caixa 1 · spW83P1094R</t>
        </is>
      </c>
      <c r="E24" t="inlineStr">
        <is>
          <t xml:space="preserve">Magneti Marelli CI50033 interruptor encendido</t>
        </is>
      </c>
      <c r="F24" t="inlineStr">
        <is>
          <t xml:space="preserve">B00D75BIMY</t>
        </is>
      </c>
      <c r="G24" t="str" s="4">
        <f>HYPERLINK("https://www.amazon.es/dp/B00D75BIMY","Ver na Amazon")</f>
        <v>Ver na Amazon</v>
      </c>
      <c r="H24" s="2">
        <v>14.41</v>
      </c>
      <c r="I24" s="2">
        <v>2.79</v>
      </c>
    </row>
    <row r="25">
      <c r="A25" t="inlineStr">
        <is>
          <t xml:space="preserve">spW83P1094R</t>
        </is>
      </c>
      <c r="B25" t="inlineStr">
        <is>
          <t xml:space="preserve">Automóvel e moto 1 Caixa</t>
        </is>
      </c>
      <c r="C25" s="2">
        <v>215</v>
      </c>
      <c r="D25" t="inlineStr">
        <is>
          <t xml:space="preserve">Caixa 1 · spW83P1094R</t>
        </is>
      </c>
      <c r="E25" t="inlineStr">
        <is>
          <t xml:space="preserve">Contitech 6PK948 correa 6 nervaduras 948 mm</t>
        </is>
      </c>
      <c r="F25" t="inlineStr">
        <is>
          <t xml:space="preserve">B00CEFDINU</t>
        </is>
      </c>
      <c r="G25" t="str" s="4">
        <f>HYPERLINK("https://www.amazon.es/dp/B00CEFDINU","Ver na Amazon")</f>
        <v>Ver na Amazon</v>
      </c>
      <c r="H25" s="2">
        <v>14</v>
      </c>
      <c r="I25" s="2">
        <v>2.71</v>
      </c>
    </row>
    <row r="26">
      <c r="A26" t="inlineStr">
        <is>
          <t xml:space="preserve">spW83P1094R</t>
        </is>
      </c>
      <c r="B26" t="inlineStr">
        <is>
          <t xml:space="preserve">Automóvel e moto 1 Caixa</t>
        </is>
      </c>
      <c r="C26" s="2">
        <v>215</v>
      </c>
      <c r="D26" t="inlineStr">
        <is>
          <t xml:space="preserve">Caixa 1 · spW83P1094R</t>
        </is>
      </c>
      <c r="E26" t="inlineStr">
        <is>
          <t xml:space="preserve">Filtro aire Bosch F026400287 recambio vehículo</t>
        </is>
      </c>
      <c r="F26" t="inlineStr">
        <is>
          <t xml:space="preserve">B00FZWRDMG</t>
        </is>
      </c>
      <c r="G26" t="str" s="4">
        <f>HYPERLINK("https://www.amazon.es/dp/B00FZWRDMG","Ver na Amazon")</f>
        <v>Ver na Amazon</v>
      </c>
      <c r="H26" s="2">
        <v>13.9</v>
      </c>
      <c r="I26" s="2">
        <v>2.69</v>
      </c>
    </row>
    <row r="27">
      <c r="A27" t="inlineStr">
        <is>
          <t xml:space="preserve">spW83P1094R</t>
        </is>
      </c>
      <c r="B27" t="inlineStr">
        <is>
          <t xml:space="preserve">Automóvel e moto 1 Caixa</t>
        </is>
      </c>
      <c r="C27" s="2">
        <v>215</v>
      </c>
      <c r="D27" t="inlineStr">
        <is>
          <t xml:space="preserve">Caixa 1 · spW83P1094R</t>
        </is>
      </c>
      <c r="E27" t="inlineStr">
        <is>
          <t xml:space="preserve">ERRECOM Zeus+ detergente descalcificador</t>
        </is>
      </c>
      <c r="F27" t="inlineStr">
        <is>
          <t xml:space="preserve">B0CRZCQD77</t>
        </is>
      </c>
      <c r="G27" t="str" s="4">
        <f>HYPERLINK("https://www.amazon.es/dp/B0CRZCQD77","Ver na Amazon")</f>
        <v>Ver na Amazon</v>
      </c>
      <c r="H27" s="2">
        <v>11.9</v>
      </c>
      <c r="I27" s="2">
        <v>2.3</v>
      </c>
    </row>
    <row r="28">
      <c r="A28" t="inlineStr">
        <is>
          <t xml:space="preserve">spW83P1094R</t>
        </is>
      </c>
      <c r="B28" t="inlineStr">
        <is>
          <t xml:space="preserve">Automóvel e moto 1 Caixa</t>
        </is>
      </c>
      <c r="C28" s="2">
        <v>215</v>
      </c>
      <c r="D28" t="inlineStr">
        <is>
          <t xml:space="preserve">Caixa 1 · spW83P1094R</t>
        </is>
      </c>
      <c r="E28" t="inlineStr">
        <is>
          <t xml:space="preserve">Indicador intermitente lateral Toyota Yaris</t>
        </is>
      </c>
      <c r="F28" t="inlineStr">
        <is>
          <t xml:space="preserve">B06W526Q96</t>
        </is>
      </c>
      <c r="G28" t="str" s="4">
        <f>HYPERLINK("https://www.amazon.es/dp/B06W526Q96","Ver na Amazon")</f>
        <v>Ver na Amazon</v>
      </c>
      <c r="H28" s="2">
        <v>10.58</v>
      </c>
      <c r="I28" s="2">
        <v>2.04</v>
      </c>
    </row>
    <row r="29">
      <c r="A29" t="inlineStr">
        <is>
          <t xml:space="preserve">spW83P1094R</t>
        </is>
      </c>
      <c r="B29" t="inlineStr">
        <is>
          <t xml:space="preserve">Automóvel e moto 1 Caixa</t>
        </is>
      </c>
      <c r="C29" s="2">
        <v>215</v>
      </c>
      <c r="D29" t="inlineStr">
        <is>
          <t xml:space="preserve">Caixa 1 · spW83P1094R</t>
        </is>
      </c>
      <c r="E29" t="inlineStr">
        <is>
          <t xml:space="preserve">MANN-FILTER C 35 154 filtro aire 345x136x70 mm</t>
        </is>
      </c>
      <c r="F29" t="inlineStr">
        <is>
          <t xml:space="preserve">B001DRNNDK</t>
        </is>
      </c>
      <c r="G29" t="str" s="4">
        <f>HYPERLINK("https://www.amazon.es/dp/B001DRNNDK","Ver na Amazon")</f>
        <v>Ver na Amazon</v>
      </c>
      <c r="H29" s="2">
        <v>9.28</v>
      </c>
      <c r="I29" s="2">
        <v>1.79</v>
      </c>
    </row>
    <row r="30">
      <c r="A30" t="inlineStr">
        <is>
          <t xml:space="preserve">spW83P1094R</t>
        </is>
      </c>
      <c r="B30" t="inlineStr">
        <is>
          <t xml:space="preserve">Automóvel e moto 1 Caixa</t>
        </is>
      </c>
      <c r="C30" s="2">
        <v>215</v>
      </c>
      <c r="D30" t="inlineStr">
        <is>
          <t xml:space="preserve">Caixa 1 · spW83P1094R</t>
        </is>
      </c>
      <c r="E30" t="inlineStr">
        <is>
          <t xml:space="preserve">Wansiven masilla reparadora pared impermeable 100g</t>
        </is>
      </c>
      <c r="F30" t="inlineStr">
        <is>
          <t xml:space="preserve">B0DLNP5ZFV</t>
        </is>
      </c>
      <c r="G30" t="str" s="4">
        <f>HYPERLINK("https://www.amazon.es/dp/B0DLNP5ZFV","Ver na Amazon")</f>
        <v>Ver na Amazon</v>
      </c>
      <c r="H30" s="2">
        <v>8.99</v>
      </c>
      <c r="I30" s="2">
        <v>1.74</v>
      </c>
    </row>
    <row r="31">
      <c r="A31" t="inlineStr">
        <is>
          <t xml:space="preserve">spW83P1094R</t>
        </is>
      </c>
      <c r="B31" t="inlineStr">
        <is>
          <t xml:space="preserve">Automóvel e moto 1 Caixa</t>
        </is>
      </c>
      <c r="C31" s="2">
        <v>215</v>
      </c>
      <c r="D31" t="inlineStr">
        <is>
          <t xml:space="preserve">Caixa 1 · spW83P1094R</t>
        </is>
      </c>
      <c r="E31" t="inlineStr">
        <is>
          <t xml:space="preserve">Frosch Baby detergente líquido 1.5L piel sensible</t>
        </is>
      </c>
      <c r="F31" t="inlineStr">
        <is>
          <t xml:space="preserve">B0DSWFZPT6</t>
        </is>
      </c>
      <c r="G31" t="str" s="4">
        <f>HYPERLINK("https://www.amazon.es/dp/B0DSWFZPT6","Ver na Amazon")</f>
        <v>Ver na Amazon</v>
      </c>
      <c r="H31" s="2">
        <v>8.65</v>
      </c>
      <c r="I31" s="2">
        <v>1.67</v>
      </c>
    </row>
    <row r="32">
      <c r="A32" t="inlineStr">
        <is>
          <t xml:space="preserve">spW83P1094R</t>
        </is>
      </c>
      <c r="B32" t="inlineStr">
        <is>
          <t xml:space="preserve">Automóvel e moto 1 Caixa</t>
        </is>
      </c>
      <c r="C32" s="2">
        <v>215</v>
      </c>
      <c r="D32" t="inlineStr">
        <is>
          <t xml:space="preserve">Caixa 1 · spW83P1094R</t>
        </is>
      </c>
      <c r="E32" t="inlineStr">
        <is>
          <t xml:space="preserve">LifgWas rodillera compresión bambú soporte</t>
        </is>
      </c>
      <c r="F32" t="inlineStr">
        <is>
          <t xml:space="preserve">B0G1YWHTQF</t>
        </is>
      </c>
      <c r="G32" t="str" s="4">
        <f>HYPERLINK("https://www.amazon.es/dp/B0G1YWHTQF","Ver na Amazon")</f>
        <v>Ver na Amazon</v>
      </c>
      <c r="H32" s="2">
        <v>8.39</v>
      </c>
      <c r="I32" s="2">
        <v>1.62</v>
      </c>
    </row>
    <row r="33">
      <c r="A33" t="inlineStr">
        <is>
          <t xml:space="preserve">spW83P1094R</t>
        </is>
      </c>
      <c r="B33" t="inlineStr">
        <is>
          <t xml:space="preserve">Automóvel e moto 1 Caixa</t>
        </is>
      </c>
      <c r="C33" s="2">
        <v>215</v>
      </c>
      <c r="D33" t="inlineStr">
        <is>
          <t xml:space="preserve">Caixa 1 · spW83P1094R</t>
        </is>
      </c>
      <c r="E33" t="inlineStr">
        <is>
          <t xml:space="preserve">MANN-FILTER W 610/1 filtro aceite motor 66x54x62mm</t>
        </is>
      </c>
      <c r="F33" t="inlineStr">
        <is>
          <t xml:space="preserve">B005HFXCKS</t>
        </is>
      </c>
      <c r="G33" t="str" s="4">
        <f>HYPERLINK("https://www.amazon.es/dp/B005HFXCKS","Ver na Amazon")</f>
        <v>Ver na Amazon</v>
      </c>
      <c r="H33" s="2">
        <v>8.02</v>
      </c>
      <c r="I33" s="2">
        <v>1.55</v>
      </c>
    </row>
    <row r="34">
      <c r="A34" t="inlineStr">
        <is>
          <t xml:space="preserve">spW83P1094R</t>
        </is>
      </c>
      <c r="B34" t="inlineStr">
        <is>
          <t xml:space="preserve">Automóvel e moto 1 Caixa</t>
        </is>
      </c>
      <c r="C34" s="2">
        <v>215</v>
      </c>
      <c r="D34" t="inlineStr">
        <is>
          <t xml:space="preserve">Caixa 1 · spW83P1094R</t>
        </is>
      </c>
      <c r="E34" t="inlineStr">
        <is>
          <t xml:space="preserve">MANN-FILTER W 610/1 filtro aceite 66x54x62 mm</t>
        </is>
      </c>
      <c r="F34" t="inlineStr">
        <is>
          <t xml:space="preserve">B005HFXCKS</t>
        </is>
      </c>
      <c r="G34" t="str" s="4">
        <f>HYPERLINK("https://www.amazon.es/dp/B005HFXCKS","Ver na Amazon")</f>
        <v>Ver na Amazon</v>
      </c>
      <c r="H34" s="2">
        <v>8.02</v>
      </c>
      <c r="I34" s="2">
        <v>1.55</v>
      </c>
    </row>
  </sheetData>
  <autoFilter ref="A1:I34"/>
</worksheet>
</file>