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'Items'!$A$1:$I$49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spW83P1095H</t>
        </is>
      </c>
      <c r="B2" t="inlineStr">
        <is>
          <t xml:space="preserve">Motoring 1 Box</t>
        </is>
      </c>
      <c r="C2" s="3">
        <v>48</v>
      </c>
      <c r="D2" s="2">
        <v>1096.13</v>
      </c>
      <c r="E2" s="2">
        <v>186</v>
      </c>
      <c r="F2" t="str" s="4">
        <f>HYPERLINK("https://reusalia.es/en/lotes/spW83P1095H","https://reusalia.es/en/lotes/spW83P1095H")</f>
        <v>https://reusalia.es/en/lotes/spW83P1095H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spW83P1095H</t>
        </is>
      </c>
      <c r="B2" t="inlineStr">
        <is>
          <t xml:space="preserve">Motoring 1 Box</t>
        </is>
      </c>
      <c r="C2" s="2">
        <v>186</v>
      </c>
      <c r="D2" t="inlineStr">
        <is>
          <t xml:space="preserve">Box 1 · spW83P1095H</t>
        </is>
      </c>
      <c r="E2" t="inlineStr">
        <is>
          <t xml:space="preserve">Cubo basura giratorio acero inoxidable 13L</t>
        </is>
      </c>
      <c r="F2" t="inlineStr">
        <is>
          <t xml:space="preserve">B01689RTS2</t>
        </is>
      </c>
      <c r="G2" t="str" s="4">
        <f>HYPERLINK("https://www.amazon.es/dp/B01689RTS2","See on Amazon")</f>
        <v>See on Amazon</v>
      </c>
      <c r="H2" s="2">
        <v>89.5</v>
      </c>
      <c r="I2" s="2">
        <v>15.19</v>
      </c>
    </row>
    <row r="3">
      <c r="A3" t="inlineStr">
        <is>
          <t xml:space="preserve">spW83P1095H</t>
        </is>
      </c>
      <c r="B3" t="inlineStr">
        <is>
          <t xml:space="preserve">Motoring 1 Box</t>
        </is>
      </c>
      <c r="C3" s="2">
        <v>186</v>
      </c>
      <c r="D3" t="inlineStr">
        <is>
          <t xml:space="preserve">Box 1 · spW83P1095H</t>
        </is>
      </c>
      <c r="E3" t="inlineStr">
        <is>
          <t xml:space="preserve">Bosch FA104 batería AGM 12V 180A 10Ah</t>
        </is>
      </c>
      <c r="F3" t="inlineStr">
        <is>
          <t xml:space="preserve">B08XQQ8VVH</t>
        </is>
      </c>
      <c r="G3" t="str" s="4">
        <f>HYPERLINK("https://www.amazon.es/dp/B08XQQ8VVH","See on Amazon")</f>
        <v>See on Amazon</v>
      </c>
      <c r="H3" s="2">
        <v>55.48</v>
      </c>
      <c r="I3" s="2">
        <v>9.42</v>
      </c>
    </row>
    <row r="4">
      <c r="A4" t="inlineStr">
        <is>
          <t xml:space="preserve">spW83P1095H</t>
        </is>
      </c>
      <c r="B4" t="inlineStr">
        <is>
          <t xml:space="preserve">Motoring 1 Box</t>
        </is>
      </c>
      <c r="C4" s="2">
        <v>186</v>
      </c>
      <c r="D4" t="inlineStr">
        <is>
          <t xml:space="preserve">Box 1 · spW83P1095H</t>
        </is>
      </c>
      <c r="E4" t="inlineStr">
        <is>
          <t xml:space="preserve">Sparco funda asiento coche universal gris</t>
        </is>
      </c>
      <c r="F4" t="inlineStr">
        <is>
          <t xml:space="preserve">B0753R6F1N</t>
        </is>
      </c>
      <c r="G4" t="str" s="4">
        <f>HYPERLINK("https://www.amazon.es/dp/B0753R6F1N","See on Amazon")</f>
        <v>See on Amazon</v>
      </c>
      <c r="H4" s="2">
        <v>48.67</v>
      </c>
      <c r="I4" s="2">
        <v>8.26</v>
      </c>
    </row>
    <row r="5">
      <c r="A5" t="inlineStr">
        <is>
          <t xml:space="preserve">spW83P1095H</t>
        </is>
      </c>
      <c r="B5" t="inlineStr">
        <is>
          <t xml:space="preserve">Motoring 1 Box</t>
        </is>
      </c>
      <c r="C5" s="2">
        <v>186</v>
      </c>
      <c r="D5" t="inlineStr">
        <is>
          <t xml:space="preserve">Box 1 · spW83P1095H</t>
        </is>
      </c>
      <c r="E5" t="inlineStr">
        <is>
          <t xml:space="preserve">Bosch FA103 batería AGM 12V 9Ah 135x75x139mm</t>
        </is>
      </c>
      <c r="F5" t="inlineStr">
        <is>
          <t xml:space="preserve">B08XQQKQFQ</t>
        </is>
      </c>
      <c r="G5" t="str" s="4">
        <f>HYPERLINK("https://www.amazon.es/dp/B08XQQKQFQ","See on Amazon")</f>
        <v>See on Amazon</v>
      </c>
      <c r="H5" s="2">
        <v>46.38</v>
      </c>
      <c r="I5" s="2">
        <v>7.88</v>
      </c>
    </row>
    <row r="6">
      <c r="A6" t="inlineStr">
        <is>
          <t xml:space="preserve">spW83P1095H</t>
        </is>
      </c>
      <c r="B6" t="inlineStr">
        <is>
          <t xml:space="preserve">Motoring 1 Box</t>
        </is>
      </c>
      <c r="C6" s="2">
        <v>186</v>
      </c>
      <c r="D6" t="inlineStr">
        <is>
          <t xml:space="preserve">Box 1 · spW83P1095H</t>
        </is>
      </c>
      <c r="E6" t="inlineStr">
        <is>
          <t xml:space="preserve">Febi bilstein 36173 recambio refrigerante motor</t>
        </is>
      </c>
      <c r="F6" t="inlineStr">
        <is>
          <t xml:space="preserve">B00CD8JMPG</t>
        </is>
      </c>
      <c r="G6" t="str" s="4">
        <f>HYPERLINK("https://www.amazon.es/dp/B00CD8JMPG","See on Amazon")</f>
        <v>See on Amazon</v>
      </c>
      <c r="H6" s="2">
        <v>40.91</v>
      </c>
      <c r="I6" s="2">
        <v>6.95</v>
      </c>
    </row>
    <row r="7">
      <c r="A7" t="inlineStr">
        <is>
          <t xml:space="preserve">spW83P1095H</t>
        </is>
      </c>
      <c r="B7" t="inlineStr">
        <is>
          <t xml:space="preserve">Motoring 1 Box</t>
        </is>
      </c>
      <c r="C7" s="2">
        <v>186</v>
      </c>
      <c r="D7" t="inlineStr">
        <is>
          <t xml:space="preserve">Box 1 · spW83P1095H</t>
        </is>
      </c>
      <c r="E7" t="inlineStr">
        <is>
          <t xml:space="preserve">Runstar tensiómetro brazo 22-42cm memoria 2x99</t>
        </is>
      </c>
      <c r="F7" t="inlineStr">
        <is>
          <t xml:space="preserve">B0DS8B7SFF</t>
        </is>
      </c>
      <c r="G7" t="str" s="4">
        <f>HYPERLINK("https://www.amazon.es/dp/B0DS8B7SFF","See on Amazon")</f>
        <v>See on Amazon</v>
      </c>
      <c r="H7" s="2">
        <v>39.99</v>
      </c>
      <c r="I7" s="2">
        <v>6.79</v>
      </c>
    </row>
    <row r="8">
      <c r="A8" t="inlineStr">
        <is>
          <t xml:space="preserve">spW83P1095H</t>
        </is>
      </c>
      <c r="B8" t="inlineStr">
        <is>
          <t xml:space="preserve">Motoring 1 Box</t>
        </is>
      </c>
      <c r="C8" s="2">
        <v>186</v>
      </c>
      <c r="D8" t="inlineStr">
        <is>
          <t xml:space="preserve">Box 1 · spW83P1095H</t>
        </is>
      </c>
      <c r="E8" t="inlineStr">
        <is>
          <t xml:space="preserve">Zapato postoperatorio pie roto ajustable</t>
        </is>
      </c>
      <c r="F8" t="inlineStr">
        <is>
          <t xml:space="preserve">B0BD8L4GB5</t>
        </is>
      </c>
      <c r="G8" t="str" s="4">
        <f>HYPERLINK("https://www.amazon.es/dp/B0BD8L4GB5","See on Amazon")</f>
        <v>See on Amazon</v>
      </c>
      <c r="H8" s="2">
        <v>36.93</v>
      </c>
      <c r="I8" s="2">
        <v>6.27</v>
      </c>
    </row>
    <row r="9">
      <c r="A9" t="inlineStr">
        <is>
          <t xml:space="preserve">spW83P1095H</t>
        </is>
      </c>
      <c r="B9" t="inlineStr">
        <is>
          <t xml:space="preserve">Motoring 1 Box</t>
        </is>
      </c>
      <c r="C9" s="2">
        <v>186</v>
      </c>
      <c r="D9" t="inlineStr">
        <is>
          <t xml:space="preserve">Box 1 · spW83P1095H</t>
        </is>
      </c>
      <c r="E9" t="inlineStr">
        <is>
          <t xml:space="preserve">Simoni Racing faros largo alcance H3</t>
        </is>
      </c>
      <c r="F9" t="inlineStr">
        <is>
          <t xml:space="preserve">B00BHB73RY</t>
        </is>
      </c>
      <c r="G9" t="str" s="4">
        <f>HYPERLINK("https://www.amazon.es/dp/B00BHB73RY","See on Amazon")</f>
        <v>See on Amazon</v>
      </c>
      <c r="H9" s="2">
        <v>34.16</v>
      </c>
      <c r="I9" s="2">
        <v>5.8</v>
      </c>
    </row>
    <row r="10">
      <c r="A10" t="inlineStr">
        <is>
          <t xml:space="preserve">spW83P1095H</t>
        </is>
      </c>
      <c r="B10" t="inlineStr">
        <is>
          <t xml:space="preserve">Motoring 1 Box</t>
        </is>
      </c>
      <c r="C10" s="2">
        <v>186</v>
      </c>
      <c r="D10" t="inlineStr">
        <is>
          <t xml:space="preserve">Box 1 · spW83P1095H</t>
        </is>
      </c>
      <c r="E10" t="inlineStr">
        <is>
          <t xml:space="preserve">BOSCH 0986494464 pastillas freno disco recambio</t>
        </is>
      </c>
      <c r="F10" t="inlineStr">
        <is>
          <t xml:space="preserve">B00C7J9RTM</t>
        </is>
      </c>
      <c r="G10" t="str" s="4">
        <f>HYPERLINK("https://www.amazon.es/dp/B00C7J9RTM","See on Amazon")</f>
        <v>See on Amazon</v>
      </c>
      <c r="H10" s="2">
        <v>33.58</v>
      </c>
      <c r="I10" s="2">
        <v>5.7</v>
      </c>
    </row>
    <row r="11">
      <c r="A11" t="inlineStr">
        <is>
          <t xml:space="preserve">spW83P1095H</t>
        </is>
      </c>
      <c r="B11" t="inlineStr">
        <is>
          <t xml:space="preserve">Motoring 1 Box</t>
        </is>
      </c>
      <c r="C11" s="2">
        <v>186</v>
      </c>
      <c r="D11" t="inlineStr">
        <is>
          <t xml:space="preserve">Box 1 · spW83P1095H</t>
        </is>
      </c>
      <c r="E11" t="inlineStr">
        <is>
          <t xml:space="preserve">Sellador Nylog RT201B para tuercas y juntas</t>
        </is>
      </c>
      <c r="F11" t="inlineStr">
        <is>
          <t xml:space="preserve">B008HOSQQQ</t>
        </is>
      </c>
      <c r="G11" t="str" s="4">
        <f>HYPERLINK("https://www.amazon.es/dp/B008HOSQQQ","See on Amazon")</f>
        <v>See on Amazon</v>
      </c>
      <c r="H11" s="2">
        <v>32.53</v>
      </c>
      <c r="I11" s="2">
        <v>5.52</v>
      </c>
    </row>
    <row r="12">
      <c r="A12" t="inlineStr">
        <is>
          <t xml:space="preserve">spW83P1095H</t>
        </is>
      </c>
      <c r="B12" t="inlineStr">
        <is>
          <t xml:space="preserve">Motoring 1 Box</t>
        </is>
      </c>
      <c r="C12" s="2">
        <v>186</v>
      </c>
      <c r="D12" t="inlineStr">
        <is>
          <t xml:space="preserve">Box 1 · spW83P1095H</t>
        </is>
      </c>
      <c r="E12" t="inlineStr">
        <is>
          <t xml:space="preserve">RunSTAR báscula digital 180kg pantalla grande</t>
        </is>
      </c>
      <c r="F12" t="inlineStr">
        <is>
          <t xml:space="preserve">B0C6T2FLJH</t>
        </is>
      </c>
      <c r="G12" t="str" s="4">
        <f>HYPERLINK("https://www.amazon.es/dp/B0C6T2FLJH","See on Amazon")</f>
        <v>See on Amazon</v>
      </c>
      <c r="H12" s="2">
        <v>29.99</v>
      </c>
      <c r="I12" s="2">
        <v>5.09</v>
      </c>
    </row>
    <row r="13">
      <c r="A13" t="inlineStr">
        <is>
          <t xml:space="preserve">spW83P1095H</t>
        </is>
      </c>
      <c r="B13" t="inlineStr">
        <is>
          <t xml:space="preserve">Motoring 1 Box</t>
        </is>
      </c>
      <c r="C13" s="2">
        <v>186</v>
      </c>
      <c r="D13" t="inlineStr">
        <is>
          <t xml:space="preserve">Box 1 · spW83P1095H</t>
        </is>
      </c>
      <c r="E13" t="inlineStr">
        <is>
          <t xml:space="preserve">TRW JTE239 Spurstangenkopf pieza recambio vehículo</t>
        </is>
      </c>
      <c r="F13" t="inlineStr">
        <is>
          <t xml:space="preserve">B0068MI8D0</t>
        </is>
      </c>
      <c r="G13" t="str" s="4">
        <f>HYPERLINK("https://www.amazon.es/dp/B0068MI8D0","See on Amazon")</f>
        <v>See on Amazon</v>
      </c>
      <c r="H13" s="2">
        <v>26.09</v>
      </c>
      <c r="I13" s="2">
        <v>4.43</v>
      </c>
    </row>
    <row r="14">
      <c r="A14" t="inlineStr">
        <is>
          <t xml:space="preserve">spW83P1095H</t>
        </is>
      </c>
      <c r="B14" t="inlineStr">
        <is>
          <t xml:space="preserve">Motoring 1 Box</t>
        </is>
      </c>
      <c r="C14" s="2">
        <v>186</v>
      </c>
      <c r="D14" t="inlineStr">
        <is>
          <t xml:space="preserve">Box 1 · spW83P1095H</t>
        </is>
      </c>
      <c r="E14" t="inlineStr">
        <is>
          <t xml:space="preserve">ZATOOTO mosquitera magnética para furgoneta</t>
        </is>
      </c>
      <c r="F14" t="inlineStr">
        <is>
          <t xml:space="preserve">B0F9DFKD1Q</t>
        </is>
      </c>
      <c r="G14" t="str" s="4">
        <f>HYPERLINK("https://www.amazon.es/dp/B0F9DFKD1Q","See on Amazon")</f>
        <v>See on Amazon</v>
      </c>
      <c r="H14" s="2">
        <v>25.99</v>
      </c>
      <c r="I14" s="2">
        <v>4.42</v>
      </c>
    </row>
    <row r="15">
      <c r="A15" t="inlineStr">
        <is>
          <t xml:space="preserve">spW83P1095H</t>
        </is>
      </c>
      <c r="B15" t="inlineStr">
        <is>
          <t xml:space="preserve">Motoring 1 Box</t>
        </is>
      </c>
      <c r="C15" s="2">
        <v>186</v>
      </c>
      <c r="D15" t="inlineStr">
        <is>
          <t xml:space="preserve">Box 1 · spW83P1095H</t>
        </is>
      </c>
      <c r="E15" t="inlineStr">
        <is>
          <t xml:space="preserve">ERRECOM Extreme 30ml sellador fugas A/A híbridos</t>
        </is>
      </c>
      <c r="F15" t="inlineStr">
        <is>
          <t xml:space="preserve">B0BY9J32T4</t>
        </is>
      </c>
      <c r="G15" t="str" s="4">
        <f>HYPERLINK("https://www.amazon.es/dp/B0BY9J32T4","See on Amazon")</f>
        <v>See on Amazon</v>
      </c>
      <c r="H15" s="2">
        <v>25.3</v>
      </c>
      <c r="I15" s="2">
        <v>4.3</v>
      </c>
    </row>
    <row r="16">
      <c r="A16" t="inlineStr">
        <is>
          <t xml:space="preserve">spW83P1095H</t>
        </is>
      </c>
      <c r="B16" t="inlineStr">
        <is>
          <t xml:space="preserve">Motoring 1 Box</t>
        </is>
      </c>
      <c r="C16" s="2">
        <v>186</v>
      </c>
      <c r="D16" t="inlineStr">
        <is>
          <t xml:space="preserve">Box 1 · spW83P1095H</t>
        </is>
      </c>
      <c r="E16" t="inlineStr">
        <is>
          <t xml:space="preserve">ERRECOM Extreme 30ml sellador fugas R134a híbridos</t>
        </is>
      </c>
      <c r="F16" t="inlineStr">
        <is>
          <t xml:space="preserve">B0BY9J32T4</t>
        </is>
      </c>
      <c r="G16" t="str" s="4">
        <f>HYPERLINK("https://www.amazon.es/dp/B0BY9J32T4","See on Amazon")</f>
        <v>See on Amazon</v>
      </c>
      <c r="H16" s="2">
        <v>25.3</v>
      </c>
      <c r="I16" s="2">
        <v>4.3</v>
      </c>
    </row>
    <row r="17">
      <c r="A17" t="inlineStr">
        <is>
          <t xml:space="preserve">spW83P1095H</t>
        </is>
      </c>
      <c r="B17" t="inlineStr">
        <is>
          <t xml:space="preserve">Motoring 1 Box</t>
        </is>
      </c>
      <c r="C17" s="2">
        <v>186</v>
      </c>
      <c r="D17" t="inlineStr">
        <is>
          <t xml:space="preserve">Box 1 · spW83P1095H</t>
        </is>
      </c>
      <c r="E17" t="inlineStr">
        <is>
          <t xml:space="preserve">ERRECOM Extreme 30ml sellador fugas A/A híbridos</t>
        </is>
      </c>
      <c r="F17" t="inlineStr">
        <is>
          <t xml:space="preserve">B0BY9J32T4</t>
        </is>
      </c>
      <c r="G17" t="str" s="4">
        <f>HYPERLINK("https://www.amazon.es/dp/B0BY9J32T4","See on Amazon")</f>
        <v>See on Amazon</v>
      </c>
      <c r="H17" s="2">
        <v>25.3</v>
      </c>
      <c r="I17" s="2">
        <v>4.3</v>
      </c>
    </row>
    <row r="18">
      <c r="A18" t="inlineStr">
        <is>
          <t xml:space="preserve">spW83P1095H</t>
        </is>
      </c>
      <c r="B18" t="inlineStr">
        <is>
          <t xml:space="preserve">Motoring 1 Box</t>
        </is>
      </c>
      <c r="C18" s="2">
        <v>186</v>
      </c>
      <c r="D18" t="inlineStr">
        <is>
          <t xml:space="preserve">Box 1 · spW83P1095H</t>
        </is>
      </c>
      <c r="E18" t="inlineStr">
        <is>
          <t xml:space="preserve">WORKPRO Sargentos barra 120-150mm 4 piezas</t>
        </is>
      </c>
      <c r="F18" t="inlineStr">
        <is>
          <t xml:space="preserve">B0928MP18P</t>
        </is>
      </c>
      <c r="G18" t="str" s="4">
        <f>HYPERLINK("https://www.amazon.es/dp/B0928MP18P","See on Amazon")</f>
        <v>See on Amazon</v>
      </c>
      <c r="H18" s="2">
        <v>24.01</v>
      </c>
      <c r="I18" s="2">
        <v>4.08</v>
      </c>
    </row>
    <row r="19">
      <c r="A19" t="inlineStr">
        <is>
          <t xml:space="preserve">spW83P1095H</t>
        </is>
      </c>
      <c r="B19" t="inlineStr">
        <is>
          <t xml:space="preserve">Motoring 1 Box</t>
        </is>
      </c>
      <c r="C19" s="2">
        <v>186</v>
      </c>
      <c r="D19" t="inlineStr">
        <is>
          <t xml:space="preserve">Box 1 · spW83P1095H</t>
        </is>
      </c>
      <c r="E19" t="inlineStr">
        <is>
          <t xml:space="preserve">Pastillas freno delantero Bosch 0986494661</t>
        </is>
      </c>
      <c r="F19" t="inlineStr">
        <is>
          <t xml:space="preserve">B00WN3CH3A</t>
        </is>
      </c>
      <c r="G19" t="str" s="4">
        <f>HYPERLINK("https://www.amazon.es/dp/B00WN3CH3A","See on Amazon")</f>
        <v>See on Amazon</v>
      </c>
      <c r="H19" s="2">
        <v>23.8</v>
      </c>
      <c r="I19" s="2">
        <v>4.04</v>
      </c>
    </row>
    <row r="20">
      <c r="A20" t="inlineStr">
        <is>
          <t xml:space="preserve">spW83P1095H</t>
        </is>
      </c>
      <c r="B20" t="inlineStr">
        <is>
          <t xml:space="preserve">Motoring 1 Box</t>
        </is>
      </c>
      <c r="C20" s="2">
        <v>186</v>
      </c>
      <c r="D20" t="inlineStr">
        <is>
          <t xml:space="preserve">Box 1 · spW83P1095H</t>
        </is>
      </c>
      <c r="E20" t="inlineStr">
        <is>
          <t xml:space="preserve">4 ventiladores refrigeración USB 120mm silenciosos</t>
        </is>
      </c>
      <c r="F20" t="inlineStr">
        <is>
          <t xml:space="preserve">B0FCC63X33</t>
        </is>
      </c>
      <c r="G20" t="str" s="4">
        <f>HYPERLINK("https://www.amazon.es/dp/B0FCC63X33","See on Amazon")</f>
        <v>See on Amazon</v>
      </c>
      <c r="H20" s="2">
        <v>23.23</v>
      </c>
      <c r="I20" s="2">
        <v>3.95</v>
      </c>
    </row>
    <row r="21">
      <c r="A21" t="inlineStr">
        <is>
          <t xml:space="preserve">spW83P1095H</t>
        </is>
      </c>
      <c r="B21" t="inlineStr">
        <is>
          <t xml:space="preserve">Motoring 1 Box</t>
        </is>
      </c>
      <c r="C21" s="2">
        <v>186</v>
      </c>
      <c r="D21" t="inlineStr">
        <is>
          <t xml:space="preserve">Box 1 · spW83P1095H</t>
        </is>
      </c>
      <c r="E21" t="inlineStr">
        <is>
          <t xml:space="preserve">Krtopo 4Pcs Tuercas antirrobo M12x1.5 acero</t>
        </is>
      </c>
      <c r="F21" t="inlineStr">
        <is>
          <t xml:space="preserve">B0892H63Z3</t>
        </is>
      </c>
      <c r="G21" t="str" s="4">
        <f>HYPERLINK("https://www.amazon.es/dp/B0892H63Z3","See on Amazon")</f>
        <v>See on Amazon</v>
      </c>
      <c r="H21" s="2">
        <v>22.99</v>
      </c>
      <c r="I21" s="2">
        <v>3.91</v>
      </c>
    </row>
    <row r="22">
      <c r="A22" t="inlineStr">
        <is>
          <t xml:space="preserve">spW83P1095H</t>
        </is>
      </c>
      <c r="B22" t="inlineStr">
        <is>
          <t xml:space="preserve">Motoring 1 Box</t>
        </is>
      </c>
      <c r="C22" s="2">
        <v>186</v>
      </c>
      <c r="D22" t="inlineStr">
        <is>
          <t xml:space="preserve">Box 1 · spW83P1095H</t>
        </is>
      </c>
      <c r="E22" t="inlineStr">
        <is>
          <t xml:space="preserve">Reis BRYESK-P-SB-P44 botas seguridad piel</t>
        </is>
      </c>
      <c r="F22" t="inlineStr">
        <is>
          <t xml:space="preserve">B07Z3KSH56</t>
        </is>
      </c>
      <c r="G22" t="str" s="4">
        <f>HYPERLINK("https://www.amazon.es/dp/B07Z3KSH56","See on Amazon")</f>
        <v>See on Amazon</v>
      </c>
      <c r="H22" s="2">
        <v>21.5</v>
      </c>
      <c r="I22" s="2">
        <v>3.65</v>
      </c>
    </row>
    <row r="23">
      <c r="A23" t="inlineStr">
        <is>
          <t xml:space="preserve">spW83P1095H</t>
        </is>
      </c>
      <c r="B23" t="inlineStr">
        <is>
          <t xml:space="preserve">Motoring 1 Box</t>
        </is>
      </c>
      <c r="C23" s="2">
        <v>186</v>
      </c>
      <c r="D23" t="inlineStr">
        <is>
          <t xml:space="preserve">Box 1 · spW83P1095H</t>
        </is>
      </c>
      <c r="E23" t="inlineStr">
        <is>
          <t xml:space="preserve">ANSENI cubierta y cámara aire 8.5"</t>
        </is>
      </c>
      <c r="F23" t="inlineStr">
        <is>
          <t xml:space="preserve">B09YV1R68S</t>
        </is>
      </c>
      <c r="G23" t="str" s="4">
        <f>HYPERLINK("https://www.amazon.es/dp/B09YV1R68S","See on Amazon")</f>
        <v>See on Amazon</v>
      </c>
      <c r="H23" s="2">
        <v>20.05</v>
      </c>
      <c r="I23" s="2">
        <v>3.41</v>
      </c>
    </row>
    <row r="24">
      <c r="A24" t="inlineStr">
        <is>
          <t xml:space="preserve">spW83P1095H</t>
        </is>
      </c>
      <c r="B24" t="inlineStr">
        <is>
          <t xml:space="preserve">Motoring 1 Box</t>
        </is>
      </c>
      <c r="C24" s="2">
        <v>186</v>
      </c>
      <c r="D24" t="inlineStr">
        <is>
          <t xml:space="preserve">Box 1 · spW83P1095H</t>
        </is>
      </c>
      <c r="E24" t="inlineStr">
        <is>
          <t xml:space="preserve">RBR protector paragolpes cromado adhesivo 4 piezas</t>
        </is>
      </c>
      <c r="F24" t="inlineStr">
        <is>
          <t xml:space="preserve">B0CJ98CMZ4</t>
        </is>
      </c>
      <c r="G24" t="str" s="4">
        <f>HYPERLINK("https://www.amazon.es/dp/B0CJ98CMZ4","See on Amazon")</f>
        <v>See on Amazon</v>
      </c>
      <c r="H24" s="2">
        <v>19.95</v>
      </c>
      <c r="I24" s="2">
        <v>3.39</v>
      </c>
    </row>
    <row r="25">
      <c r="A25" t="inlineStr">
        <is>
          <t xml:space="preserve">spW83P1095H</t>
        </is>
      </c>
      <c r="B25" t="inlineStr">
        <is>
          <t xml:space="preserve">Motoring 1 Box</t>
        </is>
      </c>
      <c r="C25" s="2">
        <v>186</v>
      </c>
      <c r="D25" t="inlineStr">
        <is>
          <t xml:space="preserve">Box 1 · spW83P1095H</t>
        </is>
      </c>
      <c r="E25" t="inlineStr">
        <is>
          <t xml:space="preserve">Meyle Faltenbalgsatz fuelle transmisión recambio</t>
        </is>
      </c>
      <c r="F25" t="inlineStr">
        <is>
          <t xml:space="preserve">B00HE5QHBK</t>
        </is>
      </c>
      <c r="G25" t="str" s="4">
        <f>HYPERLINK("https://www.amazon.es/dp/B00HE5QHBK","See on Amazon")</f>
        <v>See on Amazon</v>
      </c>
      <c r="H25" s="2">
        <v>19.09</v>
      </c>
      <c r="I25" s="2">
        <v>3.24</v>
      </c>
    </row>
    <row r="26">
      <c r="A26" t="inlineStr">
        <is>
          <t xml:space="preserve">spW83P1095H</t>
        </is>
      </c>
      <c r="B26" t="inlineStr">
        <is>
          <t xml:space="preserve">Motoring 1 Box</t>
        </is>
      </c>
      <c r="C26" s="2">
        <v>186</v>
      </c>
      <c r="D26" t="inlineStr">
        <is>
          <t xml:space="preserve">Box 1 · spW83P1095H</t>
        </is>
      </c>
      <c r="E26" t="inlineStr">
        <is>
          <t xml:space="preserve">Frankberg cerradura portón trasero 4 polos Golf</t>
        </is>
      </c>
      <c r="F26" t="inlineStr">
        <is>
          <t xml:space="preserve">B07GDLBQP5</t>
        </is>
      </c>
      <c r="G26" t="str" s="4">
        <f>HYPERLINK("https://www.amazon.es/dp/B07GDLBQP5","See on Amazon")</f>
        <v>See on Amazon</v>
      </c>
      <c r="H26" s="2">
        <v>18.99</v>
      </c>
      <c r="I26" s="2">
        <v>3.23</v>
      </c>
    </row>
    <row r="27">
      <c r="A27" t="inlineStr">
        <is>
          <t xml:space="preserve">spW83P1095H</t>
        </is>
      </c>
      <c r="B27" t="inlineStr">
        <is>
          <t xml:space="preserve">Motoring 1 Box</t>
        </is>
      </c>
      <c r="C27" s="2">
        <v>186</v>
      </c>
      <c r="D27" t="inlineStr">
        <is>
          <t xml:space="preserve">Box 1 · spW83P1095H</t>
        </is>
      </c>
      <c r="E27" t="inlineStr">
        <is>
          <t xml:space="preserve">Akozon neumático y tubo interior 3.00-12</t>
        </is>
      </c>
      <c r="F27" t="inlineStr">
        <is>
          <t xml:space="preserve">B097T1SF58</t>
        </is>
      </c>
      <c r="G27" t="str" s="4">
        <f>HYPERLINK("https://www.amazon.es/dp/B097T1SF58","See on Amazon")</f>
        <v>See on Amazon</v>
      </c>
      <c r="H27" s="2">
        <v>18.72</v>
      </c>
      <c r="I27" s="2">
        <v>3.17</v>
      </c>
    </row>
    <row r="28">
      <c r="A28" t="inlineStr">
        <is>
          <t xml:space="preserve">spW83P1095H</t>
        </is>
      </c>
      <c r="B28" t="inlineStr">
        <is>
          <t xml:space="preserve">Motoring 1 Box</t>
        </is>
      </c>
      <c r="C28" s="2">
        <v>186</v>
      </c>
      <c r="D28" t="inlineStr">
        <is>
          <t xml:space="preserve">Box 1 · spW83P1095H</t>
        </is>
      </c>
      <c r="E28" t="inlineStr">
        <is>
          <t xml:space="preserve">Valeo Protect Max 701020 filtro polifenol</t>
        </is>
      </c>
      <c r="F28" t="inlineStr">
        <is>
          <t xml:space="preserve">B00DZLFKTC</t>
        </is>
      </c>
      <c r="G28" t="str" s="4">
        <f>HYPERLINK("https://www.amazon.es/dp/B00DZLFKTC","See on Amazon")</f>
        <v>See on Amazon</v>
      </c>
      <c r="H28" s="2">
        <v>18.48</v>
      </c>
      <c r="I28" s="2">
        <v>3.13</v>
      </c>
    </row>
    <row r="29">
      <c r="A29" t="inlineStr">
        <is>
          <t xml:space="preserve">spW83P1095H</t>
        </is>
      </c>
      <c r="B29" t="inlineStr">
        <is>
          <t xml:space="preserve">Motoring 1 Box</t>
        </is>
      </c>
      <c r="C29" s="2">
        <v>186</v>
      </c>
      <c r="D29" t="inlineStr">
        <is>
          <t xml:space="preserve">Box 1 · spW83P1095H</t>
        </is>
      </c>
      <c r="E29" t="inlineStr">
        <is>
          <t xml:space="preserve">Batería Cartec YB4L-B 4Ah 12V gel</t>
        </is>
      </c>
      <c r="F29" t="inlineStr">
        <is>
          <t xml:space="preserve">B08XQQBWMZ</t>
        </is>
      </c>
      <c r="G29" t="str" s="4">
        <f>HYPERLINK("https://www.amazon.es/dp/B08XQQBWMZ","See on Amazon")</f>
        <v>See on Amazon</v>
      </c>
      <c r="H29" s="2">
        <v>18.35</v>
      </c>
      <c r="I29" s="2">
        <v>3.11</v>
      </c>
    </row>
    <row r="30">
      <c r="A30" t="inlineStr">
        <is>
          <t xml:space="preserve">spW83P1095H</t>
        </is>
      </c>
      <c r="B30" t="inlineStr">
        <is>
          <t xml:space="preserve">Motoring 1 Box</t>
        </is>
      </c>
      <c r="C30" s="2">
        <v>186</v>
      </c>
      <c r="D30" t="inlineStr">
        <is>
          <t xml:space="preserve">Box 1 · spW83P1095H</t>
        </is>
      </c>
      <c r="E30" t="inlineStr">
        <is>
          <t xml:space="preserve">Healthkeep Balance báscula bluetooth 180kg azul</t>
        </is>
      </c>
      <c r="F30" t="inlineStr">
        <is>
          <t xml:space="preserve">B0DK1HSBC5</t>
        </is>
      </c>
      <c r="G30" t="str" s="4">
        <f>HYPERLINK("https://www.amazon.es/dp/B0DK1HSBC5","See on Amazon")</f>
        <v>See on Amazon</v>
      </c>
      <c r="H30" s="2">
        <v>16.99</v>
      </c>
      <c r="I30" s="2">
        <v>2.88</v>
      </c>
    </row>
    <row r="31">
      <c r="A31" t="inlineStr">
        <is>
          <t xml:space="preserve">spW83P1095H</t>
        </is>
      </c>
      <c r="B31" t="inlineStr">
        <is>
          <t xml:space="preserve">Motoring 1 Box</t>
        </is>
      </c>
      <c r="C31" s="2">
        <v>186</v>
      </c>
      <c r="D31" t="inlineStr">
        <is>
          <t xml:space="preserve">Box 1 · spW83P1095H</t>
        </is>
      </c>
      <c r="E31" t="inlineStr">
        <is>
          <t xml:space="preserve">QWORK guantes piel vaca 60 cm protección</t>
        </is>
      </c>
      <c r="F31" t="inlineStr">
        <is>
          <t xml:space="preserve">B0DBLPDJ5R</t>
        </is>
      </c>
      <c r="G31" t="str" s="4">
        <f>HYPERLINK("https://www.amazon.es/dp/B0DBLPDJ5R","See on Amazon")</f>
        <v>See on Amazon</v>
      </c>
      <c r="H31" s="2">
        <v>15.99</v>
      </c>
      <c r="I31" s="2">
        <v>2.71</v>
      </c>
    </row>
    <row r="32">
      <c r="A32" t="inlineStr">
        <is>
          <t xml:space="preserve">spW83P1095H</t>
        </is>
      </c>
      <c r="B32" t="inlineStr">
        <is>
          <t xml:space="preserve">Motoring 1 Box</t>
        </is>
      </c>
      <c r="C32" s="2">
        <v>186</v>
      </c>
      <c r="D32" t="inlineStr">
        <is>
          <t xml:space="preserve">Box 1 · spW83P1095H</t>
        </is>
      </c>
      <c r="E32" t="inlineStr">
        <is>
          <t xml:space="preserve">LIQUI MOLY Engine Flush Plus 300ml motor</t>
        </is>
      </c>
      <c r="F32" t="inlineStr">
        <is>
          <t xml:space="preserve">B0096Y6VBS</t>
        </is>
      </c>
      <c r="G32" t="str" s="4">
        <f>HYPERLINK("https://www.amazon.es/dp/B0096Y6VBS","See on Amazon")</f>
        <v>See on Amazon</v>
      </c>
      <c r="H32" s="2">
        <v>15.6</v>
      </c>
      <c r="I32" s="2">
        <v>2.64</v>
      </c>
    </row>
    <row r="33">
      <c r="A33" t="inlineStr">
        <is>
          <t xml:space="preserve">spW83P1095H</t>
        </is>
      </c>
      <c r="B33" t="inlineStr">
        <is>
          <t xml:space="preserve">Motoring 1 Box</t>
        </is>
      </c>
      <c r="C33" s="2">
        <v>186</v>
      </c>
      <c r="D33" t="inlineStr">
        <is>
          <t xml:space="preserve">Box 1 · spW83P1095H</t>
        </is>
      </c>
      <c r="E33" t="inlineStr">
        <is>
          <t xml:space="preserve">Febi bilstein sistema servofreno 24320</t>
        </is>
      </c>
      <c r="F33" t="inlineStr">
        <is>
          <t xml:space="preserve">B006DHSBLO</t>
        </is>
      </c>
      <c r="G33" t="str" s="4">
        <f>HYPERLINK("https://www.amazon.es/dp/B006DHSBLO","See on Amazon")</f>
        <v>See on Amazon</v>
      </c>
      <c r="H33" s="2">
        <v>15.12</v>
      </c>
      <c r="I33" s="2">
        <v>2.56</v>
      </c>
    </row>
    <row r="34">
      <c r="A34" t="inlineStr">
        <is>
          <t xml:space="preserve">spW83P1095H</t>
        </is>
      </c>
      <c r="B34" t="inlineStr">
        <is>
          <t xml:space="preserve">Motoring 1 Box</t>
        </is>
      </c>
      <c r="C34" s="2">
        <v>186</v>
      </c>
      <c r="D34" t="inlineStr">
        <is>
          <t xml:space="preserve">Box 1 · spW83P1095H</t>
        </is>
      </c>
      <c r="E34" t="inlineStr">
        <is>
          <t xml:space="preserve">Errecom Clima-Net Maxi 1L limpieza filtros</t>
        </is>
      </c>
      <c r="F34" t="inlineStr">
        <is>
          <t xml:space="preserve">B0CBC3BVGP</t>
        </is>
      </c>
      <c r="G34" t="str" s="4">
        <f>HYPERLINK("https://www.amazon.es/dp/B0CBC3BVGP","See on Amazon")</f>
        <v>See on Amazon</v>
      </c>
      <c r="H34" s="2">
        <v>15</v>
      </c>
      <c r="I34" s="2">
        <v>2.54</v>
      </c>
    </row>
    <row r="35">
      <c r="A35" t="inlineStr">
        <is>
          <t xml:space="preserve">spW83P1095H</t>
        </is>
      </c>
      <c r="B35" t="inlineStr">
        <is>
          <t xml:space="preserve">Motoring 1 Box</t>
        </is>
      </c>
      <c r="C35" s="2">
        <v>186</v>
      </c>
      <c r="D35" t="inlineStr">
        <is>
          <t xml:space="preserve">Box 1 · spW83P1095H</t>
        </is>
      </c>
      <c r="E35" t="inlineStr">
        <is>
          <t xml:space="preserve">MANN-FILTER HU 6014/1 z filtro aceite motor</t>
        </is>
      </c>
      <c r="F35" t="inlineStr">
        <is>
          <t xml:space="preserve">B07VSXP3GJ</t>
        </is>
      </c>
      <c r="G35" t="str" s="4">
        <f>HYPERLINK("https://www.amazon.es/dp/B07VSXP3GJ","See on Amazon")</f>
        <v>See on Amazon</v>
      </c>
      <c r="H35" s="2">
        <v>14.62</v>
      </c>
      <c r="I35" s="2">
        <v>2.48</v>
      </c>
    </row>
    <row r="36">
      <c r="A36" t="inlineStr">
        <is>
          <t xml:space="preserve">spW83P1095H</t>
        </is>
      </c>
      <c r="B36" t="inlineStr">
        <is>
          <t xml:space="preserve">Motoring 1 Box</t>
        </is>
      </c>
      <c r="C36" s="2">
        <v>186</v>
      </c>
      <c r="D36" t="inlineStr">
        <is>
          <t xml:space="preserve">Box 1 · spW83P1095H</t>
        </is>
      </c>
      <c r="E36" t="inlineStr">
        <is>
          <t xml:space="preserve">Taros Trade 105138 interruptor elevalunas</t>
        </is>
      </c>
      <c r="F36" t="inlineStr">
        <is>
          <t xml:space="preserve">B07TJ1N77S</t>
        </is>
      </c>
      <c r="G36" t="str" s="4">
        <f>HYPERLINK("https://www.amazon.es/dp/B07TJ1N77S","See on Amazon")</f>
        <v>See on Amazon</v>
      </c>
      <c r="H36" s="2">
        <v>14.42</v>
      </c>
      <c r="I36" s="2">
        <v>2.44</v>
      </c>
    </row>
    <row r="37">
      <c r="A37" t="inlineStr">
        <is>
          <t xml:space="preserve">spW83P1095H</t>
        </is>
      </c>
      <c r="B37" t="inlineStr">
        <is>
          <t xml:space="preserve">Motoring 1 Box</t>
        </is>
      </c>
      <c r="C37" s="2">
        <v>186</v>
      </c>
      <c r="D37" t="inlineStr">
        <is>
          <t xml:space="preserve">Box 1 · spW83P1095H</t>
        </is>
      </c>
      <c r="E37" t="inlineStr">
        <is>
          <t xml:space="preserve">MICEL 92223 rodamiento ventana corredera 70x16mm</t>
        </is>
      </c>
      <c r="F37" t="inlineStr">
        <is>
          <t xml:space="preserve">B0DFQJY3FG</t>
        </is>
      </c>
      <c r="G37" t="str" s="4">
        <f>HYPERLINK("https://www.amazon.es/dp/B0DFQJY3FG","See on Amazon")</f>
        <v>See on Amazon</v>
      </c>
      <c r="H37" s="2">
        <v>14.03</v>
      </c>
      <c r="I37" s="2">
        <v>2.38</v>
      </c>
    </row>
    <row r="38">
      <c r="A38" t="inlineStr">
        <is>
          <t xml:space="preserve">spW83P1095H</t>
        </is>
      </c>
      <c r="B38" t="inlineStr">
        <is>
          <t xml:space="preserve">Motoring 1 Box</t>
        </is>
      </c>
      <c r="C38" s="2">
        <v>186</v>
      </c>
      <c r="D38" t="inlineStr">
        <is>
          <t xml:space="preserve">Box 1 · spW83P1095H</t>
        </is>
      </c>
      <c r="E38" t="inlineStr">
        <is>
          <t xml:space="preserve">Frankberg sensor ABS eje trasero ambos lados</t>
        </is>
      </c>
      <c r="F38" t="inlineStr">
        <is>
          <t xml:space="preserve">B09JFFKVGC</t>
        </is>
      </c>
      <c r="G38" t="str" s="4">
        <f>HYPERLINK("https://www.amazon.es/dp/B09JFFKVGC","See on Amazon")</f>
        <v>See on Amazon</v>
      </c>
      <c r="H38" s="2">
        <v>13.96</v>
      </c>
      <c r="I38" s="2">
        <v>2.36</v>
      </c>
    </row>
    <row r="39">
      <c r="A39" t="inlineStr">
        <is>
          <t xml:space="preserve">spW83P1095H</t>
        </is>
      </c>
      <c r="B39" t="inlineStr">
        <is>
          <t xml:space="preserve">Motoring 1 Box</t>
        </is>
      </c>
      <c r="C39" s="2">
        <v>186</v>
      </c>
      <c r="D39" t="inlineStr">
        <is>
          <t xml:space="preserve">Box 1 · spW83P1095H</t>
        </is>
      </c>
      <c r="E39" t="inlineStr">
        <is>
          <t xml:space="preserve">Bosch 2607019442 set 10 brocas metal</t>
        </is>
      </c>
      <c r="F39" t="inlineStr">
        <is>
          <t xml:space="preserve">B0012UOYYA</t>
        </is>
      </c>
      <c r="G39" t="str" s="4">
        <f>HYPERLINK("https://www.amazon.es/dp/B0012UOYYA","See on Amazon")</f>
        <v>See on Amazon</v>
      </c>
      <c r="H39" s="2">
        <v>13.79</v>
      </c>
      <c r="I39" s="2">
        <v>2.33</v>
      </c>
    </row>
    <row r="40">
      <c r="A40" t="inlineStr">
        <is>
          <t xml:space="preserve">spW83P1095H</t>
        </is>
      </c>
      <c r="B40" t="inlineStr">
        <is>
          <t xml:space="preserve">Motoring 1 Box</t>
        </is>
      </c>
      <c r="C40" s="2">
        <v>186</v>
      </c>
      <c r="D40" t="inlineStr">
        <is>
          <t xml:space="preserve">Box 1 · spW83P1095H</t>
        </is>
      </c>
      <c r="E40" t="inlineStr">
        <is>
          <t xml:space="preserve">Rain-X renovador 325ml limpia faros coche</t>
        </is>
      </c>
      <c r="F40" t="inlineStr">
        <is>
          <t xml:space="preserve">B0BPSY52PR</t>
        </is>
      </c>
      <c r="G40" t="str" s="4">
        <f>HYPERLINK("https://www.amazon.es/dp/B0BPSY52PR","See on Amazon")</f>
        <v>See on Amazon</v>
      </c>
      <c r="H40" s="2">
        <v>10.59</v>
      </c>
      <c r="I40" s="2">
        <v>1.79</v>
      </c>
    </row>
    <row r="41">
      <c r="A41" t="inlineStr">
        <is>
          <t xml:space="preserve">spW83P1095H</t>
        </is>
      </c>
      <c r="B41" t="inlineStr">
        <is>
          <t xml:space="preserve">Motoring 1 Box</t>
        </is>
      </c>
      <c r="C41" s="2">
        <v>186</v>
      </c>
      <c r="D41" t="inlineStr">
        <is>
          <t xml:space="preserve">Box 1 · spW83P1095H</t>
        </is>
      </c>
      <c r="E41" t="inlineStr">
        <is>
          <t xml:space="preserve">RAKSO Lana de acero extrafina 0000 pulir</t>
        </is>
      </c>
      <c r="F41" t="inlineStr">
        <is>
          <t xml:space="preserve">B000VD53J4</t>
        </is>
      </c>
      <c r="G41" t="str" s="4">
        <f>HYPERLINK("https://www.amazon.es/dp/B000VD53J4","See on Amazon")</f>
        <v>See on Amazon</v>
      </c>
      <c r="H41" s="2">
        <v>10.4</v>
      </c>
      <c r="I41" s="2">
        <v>1.76</v>
      </c>
    </row>
    <row r="42">
      <c r="A42" t="inlineStr">
        <is>
          <t xml:space="preserve">spW83P1095H</t>
        </is>
      </c>
      <c r="B42" t="inlineStr">
        <is>
          <t xml:space="preserve">Motoring 1 Box</t>
        </is>
      </c>
      <c r="C42" s="2">
        <v>186</v>
      </c>
      <c r="D42" t="inlineStr">
        <is>
          <t xml:space="preserve">Box 1 · spW83P1095H</t>
        </is>
      </c>
      <c r="E42" t="inlineStr">
        <is>
          <t xml:space="preserve">ValueMax juego cinceles albañil 3 piezas acero</t>
        </is>
      </c>
      <c r="F42" t="inlineStr">
        <is>
          <t xml:space="preserve">B0CWLFRLSG</t>
        </is>
      </c>
      <c r="G42" t="str" s="4">
        <f>HYPERLINK("https://www.amazon.es/dp/B0CWLFRLSG","See on Amazon")</f>
        <v>See on Amazon</v>
      </c>
      <c r="H42" s="2">
        <v>10.02</v>
      </c>
      <c r="I42" s="2">
        <v>1.7</v>
      </c>
    </row>
    <row r="43">
      <c r="A43" t="inlineStr">
        <is>
          <t xml:space="preserve">spW83P1095H</t>
        </is>
      </c>
      <c r="B43" t="inlineStr">
        <is>
          <t xml:space="preserve">Motoring 1 Box</t>
        </is>
      </c>
      <c r="C43" s="2">
        <v>186</v>
      </c>
      <c r="D43" t="inlineStr">
        <is>
          <t xml:space="preserve">Box 1 · spW83P1095H</t>
        </is>
      </c>
      <c r="E43" t="inlineStr">
        <is>
          <t xml:space="preserve">HENDI fuente oval acero 350x240x25mm</t>
        </is>
      </c>
      <c r="F43" t="inlineStr">
        <is>
          <t xml:space="preserve">B009SJD0VU</t>
        </is>
      </c>
      <c r="G43" t="str" s="4">
        <f>HYPERLINK("https://www.amazon.es/dp/B009SJD0VU","See on Amazon")</f>
        <v>See on Amazon</v>
      </c>
      <c r="H43" s="2">
        <v>9.38</v>
      </c>
      <c r="I43" s="2">
        <v>1.59</v>
      </c>
    </row>
    <row r="44">
      <c r="A44" t="inlineStr">
        <is>
          <t xml:space="preserve">spW83P1095H</t>
        </is>
      </c>
      <c r="B44" t="inlineStr">
        <is>
          <t xml:space="preserve">Motoring 1 Box</t>
        </is>
      </c>
      <c r="C44" s="2">
        <v>186</v>
      </c>
      <c r="D44" t="inlineStr">
        <is>
          <t xml:space="preserve">Box 1 · spW83P1095H</t>
        </is>
      </c>
      <c r="E44" t="inlineStr">
        <is>
          <t xml:space="preserve">JZK cable USB mini B 8 pines Panasonic Lumix</t>
        </is>
      </c>
      <c r="F44" t="inlineStr">
        <is>
          <t xml:space="preserve">B0FJXQFN31</t>
        </is>
      </c>
      <c r="G44" t="str" s="4">
        <f>HYPERLINK("https://www.amazon.es/dp/B0FJXQFN31","See on Amazon")</f>
        <v>See on Amazon</v>
      </c>
      <c r="H44" s="2">
        <v>9.12</v>
      </c>
      <c r="I44" s="2">
        <v>1.54</v>
      </c>
    </row>
    <row r="45">
      <c r="A45" t="inlineStr">
        <is>
          <t xml:space="preserve">spW83P1095H</t>
        </is>
      </c>
      <c r="B45" t="inlineStr">
        <is>
          <t xml:space="preserve">Motoring 1 Box</t>
        </is>
      </c>
      <c r="C45" s="2">
        <v>186</v>
      </c>
      <c r="D45" t="inlineStr">
        <is>
          <t xml:space="preserve">Box 1 · spW83P1095H</t>
        </is>
      </c>
      <c r="E45" t="inlineStr">
        <is>
          <t xml:space="preserve">Blooven cinta gancho y lazo 30mm 3m</t>
        </is>
      </c>
      <c r="F45" t="inlineStr">
        <is>
          <t xml:space="preserve">B0B826PJH2</t>
        </is>
      </c>
      <c r="G45" t="str" s="4">
        <f>HYPERLINK("https://www.amazon.es/dp/B0B826PJH2","See on Amazon")</f>
        <v>See on Amazon</v>
      </c>
      <c r="H45" s="2">
        <v>8.99</v>
      </c>
      <c r="I45" s="2">
        <v>1.52</v>
      </c>
    </row>
    <row r="46">
      <c r="A46" t="inlineStr">
        <is>
          <t xml:space="preserve">spW83P1095H</t>
        </is>
      </c>
      <c r="B46" t="inlineStr">
        <is>
          <t xml:space="preserve">Motoring 1 Box</t>
        </is>
      </c>
      <c r="C46" s="2">
        <v>186</v>
      </c>
      <c r="D46" t="inlineStr">
        <is>
          <t xml:space="preserve">Box 1 · spW83P1095H</t>
        </is>
      </c>
      <c r="E46" t="inlineStr">
        <is>
          <t xml:space="preserve">Menibeuty parasol coche lateral 120x55 cm</t>
        </is>
      </c>
      <c r="F46" t="inlineStr">
        <is>
          <t xml:space="preserve">B0FFT717YJ</t>
        </is>
      </c>
      <c r="G46" t="str" s="4">
        <f>HYPERLINK("https://www.amazon.es/dp/B0FFT717YJ","See on Amazon")</f>
        <v>See on Amazon</v>
      </c>
      <c r="H46" s="2">
        <v>6.69</v>
      </c>
      <c r="I46" s="2">
        <v>1.13</v>
      </c>
    </row>
    <row r="47">
      <c r="A47" t="inlineStr">
        <is>
          <t xml:space="preserve">spW83P1095H</t>
        </is>
      </c>
      <c r="B47" t="inlineStr">
        <is>
          <t xml:space="preserve">Motoring 1 Box</t>
        </is>
      </c>
      <c r="C47" s="2">
        <v>186</v>
      </c>
      <c r="D47" t="inlineStr">
        <is>
          <t xml:space="preserve">Box 1 · spW83P1095H</t>
        </is>
      </c>
      <c r="E47" t="inlineStr">
        <is>
          <t xml:space="preserve">Bombilla 6V 21W BA15D para coche</t>
        </is>
      </c>
      <c r="F47" t="inlineStr">
        <is>
          <t xml:space="preserve">B07N12VQ5D</t>
        </is>
      </c>
      <c r="G47" t="str" s="4">
        <f>HYPERLINK("https://www.amazon.es/dp/B07N12VQ5D","See on Amazon")</f>
        <v>See on Amazon</v>
      </c>
      <c r="H47" s="2">
        <v>5.95</v>
      </c>
      <c r="I47" s="2">
        <v>1</v>
      </c>
    </row>
    <row r="48">
      <c r="A48" t="inlineStr">
        <is>
          <t xml:space="preserve">spW83P1095H</t>
        </is>
      </c>
      <c r="B48" t="inlineStr">
        <is>
          <t xml:space="preserve">Motoring 1 Box</t>
        </is>
      </c>
      <c r="C48" s="2">
        <v>186</v>
      </c>
      <c r="D48" t="inlineStr">
        <is>
          <t xml:space="preserve">Box 1 · spW83P1095H</t>
        </is>
      </c>
      <c r="E48" t="inlineStr">
        <is>
          <t xml:space="preserve">Tacens Anima AF12X2 Kit 2 ventiladores 120mm negro</t>
        </is>
      </c>
      <c r="F48" t="inlineStr">
        <is>
          <t xml:space="preserve">B0FH9YQ462</t>
        </is>
      </c>
      <c r="G48" t="str" s="4">
        <f>HYPERLINK("https://www.amazon.es/dp/B0FH9YQ462","See on Amazon")</f>
        <v>See on Amazon</v>
      </c>
      <c r="H48" s="2">
        <v>5.41</v>
      </c>
      <c r="I48" s="2">
        <v>0.91</v>
      </c>
    </row>
    <row r="49">
      <c r="A49" t="inlineStr">
        <is>
          <t xml:space="preserve">spW83P1095H</t>
        </is>
      </c>
      <c r="B49" t="inlineStr">
        <is>
          <t xml:space="preserve">Motoring 1 Box</t>
        </is>
      </c>
      <c r="C49" s="2">
        <v>186</v>
      </c>
      <c r="D49" t="inlineStr">
        <is>
          <t xml:space="preserve">Box 1 · spW83P1095H</t>
        </is>
      </c>
      <c r="E49" t="inlineStr">
        <is>
          <t xml:space="preserve">NGK BR8ES bujía encendido motor 1 unidad</t>
        </is>
      </c>
      <c r="F49" t="inlineStr">
        <is>
          <t xml:space="preserve">B0000AXR7A</t>
        </is>
      </c>
      <c r="G49" t="str" s="4">
        <f>HYPERLINK("https://www.amazon.es/dp/B0000AXR7A","See on Amazon")</f>
        <v>See on Amazon</v>
      </c>
      <c r="H49" s="2">
        <v>4.8</v>
      </c>
      <c r="I49" s="2">
        <v>0.81</v>
      </c>
    </row>
  </sheetData>
  <autoFilter ref="A1:I49"/>
</worksheet>
</file>