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'Items'!$A$1:$I$49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spW83P1096a</t>
        </is>
      </c>
      <c r="B2" t="inlineStr">
        <is>
          <t xml:space="preserve">Motoring 1 Box</t>
        </is>
      </c>
      <c r="C2" s="3">
        <v>48</v>
      </c>
      <c r="D2" s="2">
        <v>1401.45</v>
      </c>
      <c r="E2" s="2">
        <v>270</v>
      </c>
      <c r="F2" t="str" s="4">
        <f>HYPERLINK("https://reusalia.es/en/lotes/spW83P1096a","https://reusalia.es/en/lotes/spW83P1096a")</f>
        <v>https://reusalia.es/en/lotes/spW83P1096a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spW83P1096a</t>
        </is>
      </c>
      <c r="B2" t="inlineStr">
        <is>
          <t xml:space="preserve">Motoring 1 Box</t>
        </is>
      </c>
      <c r="C2" s="2">
        <v>270</v>
      </c>
      <c r="D2" t="inlineStr">
        <is>
          <t xml:space="preserve">Box 1 · spW83P1096a</t>
        </is>
      </c>
      <c r="E2" t="inlineStr">
        <is>
          <t xml:space="preserve">Valeo 438176-2 motor arranque 12V 2kW 11 dientes</t>
        </is>
      </c>
      <c r="F2" t="inlineStr">
        <is>
          <t xml:space="preserve">B00CVZLRD6</t>
        </is>
      </c>
      <c r="G2" t="str" s="4">
        <f>HYPERLINK("https://www.amazon.es/dp/B00CVZLRD6","See on Amazon")</f>
        <v>See on Amazon</v>
      </c>
      <c r="H2" s="2">
        <v>230.96</v>
      </c>
      <c r="I2" s="2">
        <v>44.5</v>
      </c>
    </row>
    <row r="3">
      <c r="A3" t="inlineStr">
        <is>
          <t xml:space="preserve">spW83P1096a</t>
        </is>
      </c>
      <c r="B3" t="inlineStr">
        <is>
          <t xml:space="preserve">Motoring 1 Box</t>
        </is>
      </c>
      <c r="C3" s="2">
        <v>270</v>
      </c>
      <c r="D3" t="inlineStr">
        <is>
          <t xml:space="preserve">Box 1 · spW83P1096a</t>
        </is>
      </c>
      <c r="E3" t="inlineStr">
        <is>
          <t xml:space="preserve">MAXTOOLS JSL400 arrancador 2400A 18000mAh 12V</t>
        </is>
      </c>
      <c r="F3" t="inlineStr">
        <is>
          <t xml:space="preserve">B07BBXM4BB</t>
        </is>
      </c>
      <c r="G3" t="str" s="4">
        <f>HYPERLINK("https://www.amazon.es/dp/B07BBXM4BB","See on Amazon")</f>
        <v>See on Amazon</v>
      </c>
      <c r="H3" s="2">
        <v>132.49</v>
      </c>
      <c r="I3" s="2">
        <v>25.53</v>
      </c>
    </row>
    <row r="4">
      <c r="A4" t="inlineStr">
        <is>
          <t xml:space="preserve">spW83P1096a</t>
        </is>
      </c>
      <c r="B4" t="inlineStr">
        <is>
          <t xml:space="preserve">Motoring 1 Box</t>
        </is>
      </c>
      <c r="C4" s="2">
        <v>270</v>
      </c>
      <c r="D4" t="inlineStr">
        <is>
          <t xml:space="preserve">Box 1 · spW83P1096a</t>
        </is>
      </c>
      <c r="E4" t="inlineStr">
        <is>
          <t xml:space="preserve">Ansell guantes aislantes eléctricos baja voltaje</t>
        </is>
      </c>
      <c r="F4" t="inlineStr">
        <is>
          <t xml:space="preserve">B07KQF1RJ3</t>
        </is>
      </c>
      <c r="G4" t="str" s="4">
        <f>HYPERLINK("https://www.amazon.es/dp/B07KQF1RJ3","See on Amazon")</f>
        <v>See on Amazon</v>
      </c>
      <c r="H4" s="2">
        <v>79.47</v>
      </c>
      <c r="I4" s="2">
        <v>15.32</v>
      </c>
    </row>
    <row r="5">
      <c r="A5" t="inlineStr">
        <is>
          <t xml:space="preserve">spW83P1096a</t>
        </is>
      </c>
      <c r="B5" t="inlineStr">
        <is>
          <t xml:space="preserve">Motoring 1 Box</t>
        </is>
      </c>
      <c r="C5" s="2">
        <v>270</v>
      </c>
      <c r="D5" t="inlineStr">
        <is>
          <t xml:space="preserve">Box 1 · spW83P1096a</t>
        </is>
      </c>
      <c r="E5" t="inlineStr">
        <is>
          <t xml:space="preserve">Bosch BD1155 discos freno traseros 370mm</t>
        </is>
      </c>
      <c r="F5" t="inlineStr">
        <is>
          <t xml:space="preserve">B00BHHJDXA</t>
        </is>
      </c>
      <c r="G5" t="str" s="4">
        <f>HYPERLINK("https://www.amazon.es/dp/B00BHHJDXA","See on Amazon")</f>
        <v>See on Amazon</v>
      </c>
      <c r="H5" s="2">
        <v>72.1</v>
      </c>
      <c r="I5" s="2">
        <v>13.9</v>
      </c>
    </row>
    <row r="6">
      <c r="A6" t="inlineStr">
        <is>
          <t xml:space="preserve">spW83P1096a</t>
        </is>
      </c>
      <c r="B6" t="inlineStr">
        <is>
          <t xml:space="preserve">Motoring 1 Box</t>
        </is>
      </c>
      <c r="C6" s="2">
        <v>270</v>
      </c>
      <c r="D6" t="inlineStr">
        <is>
          <t xml:space="preserve">Box 1 · spW83P1096a</t>
        </is>
      </c>
      <c r="E6" t="inlineStr">
        <is>
          <t xml:space="preserve">Bosch BD221 discos freno delanteros 370 mm</t>
        </is>
      </c>
      <c r="F6" t="inlineStr">
        <is>
          <t xml:space="preserve">B0039BSI9W</t>
        </is>
      </c>
      <c r="G6" t="str" s="4">
        <f>HYPERLINK("https://www.amazon.es/dp/B0039BSI9W","See on Amazon")</f>
        <v>See on Amazon</v>
      </c>
      <c r="H6" s="2">
        <v>52.92</v>
      </c>
      <c r="I6" s="2">
        <v>10.2</v>
      </c>
    </row>
    <row r="7">
      <c r="A7" t="inlineStr">
        <is>
          <t xml:space="preserve">spW83P1096a</t>
        </is>
      </c>
      <c r="B7" t="inlineStr">
        <is>
          <t xml:space="preserve">Motoring 1 Box</t>
        </is>
      </c>
      <c r="C7" s="2">
        <v>270</v>
      </c>
      <c r="D7" t="inlineStr">
        <is>
          <t xml:space="preserve">Box 1 · spW83P1096a</t>
        </is>
      </c>
      <c r="E7" t="inlineStr">
        <is>
          <t xml:space="preserve">INA 529 0167 10 correa trapecial poli V 1025mm</t>
        </is>
      </c>
      <c r="F7" t="inlineStr">
        <is>
          <t xml:space="preserve">B07PJ23C7C</t>
        </is>
      </c>
      <c r="G7" t="str" s="4">
        <f>HYPERLINK("https://www.amazon.es/dp/B07PJ23C7C","See on Amazon")</f>
        <v>See on Amazon</v>
      </c>
      <c r="H7" s="2">
        <v>51.49</v>
      </c>
      <c r="I7" s="2">
        <v>9.92</v>
      </c>
    </row>
    <row r="8">
      <c r="A8" t="inlineStr">
        <is>
          <t xml:space="preserve">spW83P1096a</t>
        </is>
      </c>
      <c r="B8" t="inlineStr">
        <is>
          <t xml:space="preserve">Motoring 1 Box</t>
        </is>
      </c>
      <c r="C8" s="2">
        <v>270</v>
      </c>
      <c r="D8" t="inlineStr">
        <is>
          <t xml:space="preserve">Box 1 · spW83P1096a</t>
        </is>
      </c>
      <c r="E8" t="inlineStr">
        <is>
          <t xml:space="preserve">Shell Helix Ultra Professional AG 5W-30 5L</t>
        </is>
      </c>
      <c r="F8" t="inlineStr">
        <is>
          <t xml:space="preserve">B00BARO6U2</t>
        </is>
      </c>
      <c r="G8" t="str" s="4">
        <f>HYPERLINK("https://www.amazon.es/dp/B00BARO6U2","See on Amazon")</f>
        <v>See on Amazon</v>
      </c>
      <c r="H8" s="2">
        <v>51.12</v>
      </c>
      <c r="I8" s="2">
        <v>9.85</v>
      </c>
    </row>
    <row r="9">
      <c r="A9" t="inlineStr">
        <is>
          <t xml:space="preserve">spW83P1096a</t>
        </is>
      </c>
      <c r="B9" t="inlineStr">
        <is>
          <t xml:space="preserve">Motoring 1 Box</t>
        </is>
      </c>
      <c r="C9" s="2">
        <v>270</v>
      </c>
      <c r="D9" t="inlineStr">
        <is>
          <t xml:space="preserve">Box 1 · spW83P1096a</t>
        </is>
      </c>
      <c r="E9" t="inlineStr">
        <is>
          <t xml:space="preserve">Báscula inteligente 8 electrodos 18 datos Fitdays</t>
        </is>
      </c>
      <c r="F9" t="inlineStr">
        <is>
          <t xml:space="preserve">B09XVBKN4Z</t>
        </is>
      </c>
      <c r="G9" t="str" s="4">
        <f>HYPERLINK("https://www.amazon.es/dp/B09XVBKN4Z","See on Amazon")</f>
        <v>See on Amazon</v>
      </c>
      <c r="H9" s="2">
        <v>49.99</v>
      </c>
      <c r="I9" s="2">
        <v>9.64</v>
      </c>
    </row>
    <row r="10">
      <c r="A10" t="inlineStr">
        <is>
          <t xml:space="preserve">spW83P1096a</t>
        </is>
      </c>
      <c r="B10" t="inlineStr">
        <is>
          <t xml:space="preserve">Motoring 1 Box</t>
        </is>
      </c>
      <c r="C10" s="2">
        <v>270</v>
      </c>
      <c r="D10" t="inlineStr">
        <is>
          <t xml:space="preserve">Box 1 · spW83P1096a</t>
        </is>
      </c>
      <c r="E10" t="inlineStr">
        <is>
          <t xml:space="preserve">YiYame férula fractura mano muñeca derecha</t>
        </is>
      </c>
      <c r="F10" t="inlineStr">
        <is>
          <t xml:space="preserve">B0DR8QHHDW</t>
        </is>
      </c>
      <c r="G10" t="str" s="4">
        <f>HYPERLINK("https://www.amazon.es/dp/B0DR8QHHDW","See on Amazon")</f>
        <v>See on Amazon</v>
      </c>
      <c r="H10" s="2">
        <v>29.99</v>
      </c>
      <c r="I10" s="2">
        <v>5.78</v>
      </c>
    </row>
    <row r="11">
      <c r="A11" t="inlineStr">
        <is>
          <t xml:space="preserve">spW83P1096a</t>
        </is>
      </c>
      <c r="B11" t="inlineStr">
        <is>
          <t xml:space="preserve">Motoring 1 Box</t>
        </is>
      </c>
      <c r="C11" s="2">
        <v>270</v>
      </c>
      <c r="D11" t="inlineStr">
        <is>
          <t xml:space="preserve">Box 1 · spW83P1096a</t>
        </is>
      </c>
      <c r="E11" t="inlineStr">
        <is>
          <t xml:space="preserve">Bosch Bujías Super 4 0242232802 rosca 14 mm</t>
        </is>
      </c>
      <c r="F11" t="inlineStr">
        <is>
          <t xml:space="preserve">B002ZRQ42E</t>
        </is>
      </c>
      <c r="G11" t="str" s="4">
        <f>HYPERLINK("https://www.amazon.es/dp/B002ZRQ42E","See on Amazon")</f>
        <v>See on Amazon</v>
      </c>
      <c r="H11" s="2">
        <v>29.48</v>
      </c>
      <c r="I11" s="2">
        <v>5.68</v>
      </c>
    </row>
    <row r="12">
      <c r="A12" t="inlineStr">
        <is>
          <t xml:space="preserve">spW83P1096a</t>
        </is>
      </c>
      <c r="B12" t="inlineStr">
        <is>
          <t xml:space="preserve">Motoring 1 Box</t>
        </is>
      </c>
      <c r="C12" s="2">
        <v>270</v>
      </c>
      <c r="D12" t="inlineStr">
        <is>
          <t xml:space="preserve">Box 1 · spW83P1096a</t>
        </is>
      </c>
      <c r="E12" t="inlineStr">
        <is>
          <t xml:space="preserve">Febi bilstein 21142 partes transmisión recambio</t>
        </is>
      </c>
      <c r="F12" t="inlineStr">
        <is>
          <t xml:space="preserve">B0068N4C7A</t>
        </is>
      </c>
      <c r="G12" t="str" s="4">
        <f>HYPERLINK("https://www.amazon.es/dp/B0068N4C7A","See on Amazon")</f>
        <v>See on Amazon</v>
      </c>
      <c r="H12" s="2">
        <v>29.08</v>
      </c>
      <c r="I12" s="2">
        <v>5.61</v>
      </c>
    </row>
    <row r="13">
      <c r="A13" t="inlineStr">
        <is>
          <t xml:space="preserve">spW83P1096a</t>
        </is>
      </c>
      <c r="B13" t="inlineStr">
        <is>
          <t xml:space="preserve">Motoring 1 Box</t>
        </is>
      </c>
      <c r="C13" s="2">
        <v>270</v>
      </c>
      <c r="D13" t="inlineStr">
        <is>
          <t xml:space="preserve">Box 1 · spW83P1096a</t>
        </is>
      </c>
      <c r="E13" t="inlineStr">
        <is>
          <t xml:space="preserve">Febi bilstein 21142 pieza transmisión compatible</t>
        </is>
      </c>
      <c r="F13" t="inlineStr">
        <is>
          <t xml:space="preserve">B0068N4C7A</t>
        </is>
      </c>
      <c r="G13" t="str" s="4">
        <f>HYPERLINK("https://www.amazon.es/dp/B0068N4C7A","See on Amazon")</f>
        <v>See on Amazon</v>
      </c>
      <c r="H13" s="2">
        <v>29.08</v>
      </c>
      <c r="I13" s="2">
        <v>5.61</v>
      </c>
    </row>
    <row r="14">
      <c r="A14" t="inlineStr">
        <is>
          <t xml:space="preserve">spW83P1096a</t>
        </is>
      </c>
      <c r="B14" t="inlineStr">
        <is>
          <t xml:space="preserve">Motoring 1 Box</t>
        </is>
      </c>
      <c r="C14" s="2">
        <v>270</v>
      </c>
      <c r="D14" t="inlineStr">
        <is>
          <t xml:space="preserve">Box 1 · spW83P1096a</t>
        </is>
      </c>
      <c r="E14" t="inlineStr">
        <is>
          <t xml:space="preserve">Meat &amp; Doria 45171 polea alternador</t>
        </is>
      </c>
      <c r="F14" t="inlineStr">
        <is>
          <t xml:space="preserve">B075SMGF7Y</t>
        </is>
      </c>
      <c r="G14" t="str" s="4">
        <f>HYPERLINK("https://www.amazon.es/dp/B075SMGF7Y","See on Amazon")</f>
        <v>See on Amazon</v>
      </c>
      <c r="H14" s="2">
        <v>28.46</v>
      </c>
      <c r="I14" s="2">
        <v>5.49</v>
      </c>
    </row>
    <row r="15">
      <c r="A15" t="inlineStr">
        <is>
          <t xml:space="preserve">spW83P1096a</t>
        </is>
      </c>
      <c r="B15" t="inlineStr">
        <is>
          <t xml:space="preserve">Motoring 1 Box</t>
        </is>
      </c>
      <c r="C15" s="2">
        <v>270</v>
      </c>
      <c r="D15" t="inlineStr">
        <is>
          <t xml:space="preserve">Box 1 · spW83P1096a</t>
        </is>
      </c>
      <c r="E15" t="inlineStr">
        <is>
          <t xml:space="preserve">Hella 8JA 007 241-031 conector 24V 15 polos</t>
        </is>
      </c>
      <c r="F15" t="inlineStr">
        <is>
          <t xml:space="preserve">B00H8WEJH8</t>
        </is>
      </c>
      <c r="G15" t="str" s="4">
        <f>HYPERLINK("https://www.amazon.es/dp/B00H8WEJH8","See on Amazon")</f>
        <v>See on Amazon</v>
      </c>
      <c r="H15" s="2">
        <v>27.7</v>
      </c>
      <c r="I15" s="2">
        <v>5.34</v>
      </c>
    </row>
    <row r="16">
      <c r="A16" t="inlineStr">
        <is>
          <t xml:space="preserve">spW83P1096a</t>
        </is>
      </c>
      <c r="B16" t="inlineStr">
        <is>
          <t xml:space="preserve">Motoring 1 Box</t>
        </is>
      </c>
      <c r="C16" s="2">
        <v>270</v>
      </c>
      <c r="D16" t="inlineStr">
        <is>
          <t xml:space="preserve">Box 1 · spW83P1096a</t>
        </is>
      </c>
      <c r="E16" t="inlineStr">
        <is>
          <t xml:space="preserve">SENENQU set 3 papeleras metal rejilla 12L</t>
        </is>
      </c>
      <c r="F16" t="inlineStr">
        <is>
          <t xml:space="preserve">B0BWJ527Q7</t>
        </is>
      </c>
      <c r="G16" t="str" s="4">
        <f>HYPERLINK("https://www.amazon.es/dp/B0BWJ527Q7","See on Amazon")</f>
        <v>See on Amazon</v>
      </c>
      <c r="H16" s="2">
        <v>26.99</v>
      </c>
      <c r="I16" s="2">
        <v>5.2</v>
      </c>
    </row>
    <row r="17">
      <c r="A17" t="inlineStr">
        <is>
          <t xml:space="preserve">spW83P1096a</t>
        </is>
      </c>
      <c r="B17" t="inlineStr">
        <is>
          <t xml:space="preserve">Motoring 1 Box</t>
        </is>
      </c>
      <c r="C17" s="2">
        <v>270</v>
      </c>
      <c r="D17" t="inlineStr">
        <is>
          <t xml:space="preserve">Box 1 · spW83P1096a</t>
        </is>
      </c>
      <c r="E17" t="inlineStr">
        <is>
          <t xml:space="preserve">OSRAM LEDriving SL WY21W LED ámbar todoterreno</t>
        </is>
      </c>
      <c r="F17" t="inlineStr">
        <is>
          <t xml:space="preserve">B0D8JV7KK5</t>
        </is>
      </c>
      <c r="G17" t="str" s="4">
        <f>HYPERLINK("https://www.amazon.es/dp/B0D8JV7KK5","See on Amazon")</f>
        <v>See on Amazon</v>
      </c>
      <c r="H17" s="2">
        <v>25.41</v>
      </c>
      <c r="I17" s="2">
        <v>4.9</v>
      </c>
    </row>
    <row r="18">
      <c r="A18" t="inlineStr">
        <is>
          <t xml:space="preserve">spW83P1096a</t>
        </is>
      </c>
      <c r="B18" t="inlineStr">
        <is>
          <t xml:space="preserve">Motoring 1 Box</t>
        </is>
      </c>
      <c r="C18" s="2">
        <v>270</v>
      </c>
      <c r="D18" t="inlineStr">
        <is>
          <t xml:space="preserve">Box 1 · spW83P1096a</t>
        </is>
      </c>
      <c r="E18" t="inlineStr">
        <is>
          <t xml:space="preserve">Zozen 4in1viniloKitprofesional kit herramientas</t>
        </is>
      </c>
      <c r="F18" t="inlineStr">
        <is>
          <t xml:space="preserve">B0CGV3XW6F</t>
        </is>
      </c>
      <c r="G18" t="str" s="4">
        <f>HYPERLINK("https://www.amazon.es/dp/B0CGV3XW6F","See on Amazon")</f>
        <v>See on Amazon</v>
      </c>
      <c r="H18" s="2">
        <v>24.2</v>
      </c>
      <c r="I18" s="2">
        <v>4.67</v>
      </c>
    </row>
    <row r="19">
      <c r="A19" t="inlineStr">
        <is>
          <t xml:space="preserve">spW83P1096a</t>
        </is>
      </c>
      <c r="B19" t="inlineStr">
        <is>
          <t xml:space="preserve">Motoring 1 Box</t>
        </is>
      </c>
      <c r="C19" s="2">
        <v>270</v>
      </c>
      <c r="D19" t="inlineStr">
        <is>
          <t xml:space="preserve">Box 1 · spW83P1096a</t>
        </is>
      </c>
      <c r="E19" t="inlineStr">
        <is>
          <t xml:space="preserve">Carlube AdBlue 10 litros con boquilla integrada</t>
        </is>
      </c>
      <c r="F19" t="inlineStr">
        <is>
          <t xml:space="preserve">B009LHDWLM</t>
        </is>
      </c>
      <c r="G19" t="str" s="4">
        <f>HYPERLINK("https://www.amazon.es/dp/B009LHDWLM","See on Amazon")</f>
        <v>See on Amazon</v>
      </c>
      <c r="H19" s="2">
        <v>21.74</v>
      </c>
      <c r="I19" s="2">
        <v>4.19</v>
      </c>
    </row>
    <row r="20">
      <c r="A20" t="inlineStr">
        <is>
          <t xml:space="preserve">spW83P1096a</t>
        </is>
      </c>
      <c r="B20" t="inlineStr">
        <is>
          <t xml:space="preserve">Motoring 1 Box</t>
        </is>
      </c>
      <c r="C20" s="2">
        <v>270</v>
      </c>
      <c r="D20" t="inlineStr">
        <is>
          <t xml:space="preserve">Box 1 · spW83P1096a</t>
        </is>
      </c>
      <c r="E20" t="inlineStr">
        <is>
          <t xml:space="preserve">Sensor presión absoluta múltiple motor 0281006028</t>
        </is>
      </c>
      <c r="F20" t="inlineStr">
        <is>
          <t xml:space="preserve">B0F66BBNGL</t>
        </is>
      </c>
      <c r="G20" t="str" s="4">
        <f>HYPERLINK("https://www.amazon.es/dp/B0F66BBNGL","See on Amazon")</f>
        <v>See on Amazon</v>
      </c>
      <c r="H20" s="2">
        <v>19.19</v>
      </c>
      <c r="I20" s="2">
        <v>3.7</v>
      </c>
    </row>
    <row r="21">
      <c r="A21" t="inlineStr">
        <is>
          <t xml:space="preserve">spW83P1096a</t>
        </is>
      </c>
      <c r="B21" t="inlineStr">
        <is>
          <t xml:space="preserve">Motoring 1 Box</t>
        </is>
      </c>
      <c r="C21" s="2">
        <v>270</v>
      </c>
      <c r="D21" t="inlineStr">
        <is>
          <t xml:space="preserve">Box 1 · spW83P1096a</t>
        </is>
      </c>
      <c r="E21" t="inlineStr">
        <is>
          <t xml:space="preserve">SONAX XTREME pulimento cerámico elimina arañazos</t>
        </is>
      </c>
      <c r="F21" t="inlineStr">
        <is>
          <t xml:space="preserve">B0D9QWQRR6</t>
        </is>
      </c>
      <c r="G21" t="str" s="4">
        <f>HYPERLINK("https://www.amazon.es/dp/B0D9QWQRR6","See on Amazon")</f>
        <v>See on Amazon</v>
      </c>
      <c r="H21" s="2">
        <v>19.1</v>
      </c>
      <c r="I21" s="2">
        <v>3.68</v>
      </c>
    </row>
    <row r="22">
      <c r="A22" t="inlineStr">
        <is>
          <t xml:space="preserve">spW83P1096a</t>
        </is>
      </c>
      <c r="B22" t="inlineStr">
        <is>
          <t xml:space="preserve">Motoring 1 Box</t>
        </is>
      </c>
      <c r="C22" s="2">
        <v>270</v>
      </c>
      <c r="D22" t="inlineStr">
        <is>
          <t xml:space="preserve">Box 1 · spW83P1096a</t>
        </is>
      </c>
      <c r="E22" t="inlineStr">
        <is>
          <t xml:space="preserve">Bosch F026400747 filtro aire recambio vehículo</t>
        </is>
      </c>
      <c r="F22" t="inlineStr">
        <is>
          <t xml:space="preserve">B0CC9XCJZX</t>
        </is>
      </c>
      <c r="G22" t="str" s="4">
        <f>HYPERLINK("https://www.amazon.es/dp/B0CC9XCJZX","See on Amazon")</f>
        <v>See on Amazon</v>
      </c>
      <c r="H22" s="2">
        <v>19.1</v>
      </c>
      <c r="I22" s="2">
        <v>3.68</v>
      </c>
    </row>
    <row r="23">
      <c r="A23" t="inlineStr">
        <is>
          <t xml:space="preserve">spW83P1096a</t>
        </is>
      </c>
      <c r="B23" t="inlineStr">
        <is>
          <t xml:space="preserve">Motoring 1 Box</t>
        </is>
      </c>
      <c r="C23" s="2">
        <v>270</v>
      </c>
      <c r="D23" t="inlineStr">
        <is>
          <t xml:space="preserve">Box 1 · spW83P1096a</t>
        </is>
      </c>
      <c r="E23" t="inlineStr">
        <is>
          <t xml:space="preserve">Febi bilstein 19410 suspensión ruedas recambio</t>
        </is>
      </c>
      <c r="F23" t="inlineStr">
        <is>
          <t xml:space="preserve">B006DHW15Q</t>
        </is>
      </c>
      <c r="G23" t="str" s="4">
        <f>HYPERLINK("https://www.amazon.es/dp/B006DHW15Q","See on Amazon")</f>
        <v>See on Amazon</v>
      </c>
      <c r="H23" s="2">
        <v>18.36</v>
      </c>
      <c r="I23" s="2">
        <v>3.54</v>
      </c>
    </row>
    <row r="24">
      <c r="A24" t="inlineStr">
        <is>
          <t xml:space="preserve">spW83P1096a</t>
        </is>
      </c>
      <c r="B24" t="inlineStr">
        <is>
          <t xml:space="preserve">Motoring 1 Box</t>
        </is>
      </c>
      <c r="C24" s="2">
        <v>270</v>
      </c>
      <c r="D24" t="inlineStr">
        <is>
          <t xml:space="preserve">Box 1 · spW83P1096a</t>
        </is>
      </c>
      <c r="E24" t="inlineStr">
        <is>
          <t xml:space="preserve">Febi bilstein 19412 suspensión ruedas recambio</t>
        </is>
      </c>
      <c r="F24" t="inlineStr">
        <is>
          <t xml:space="preserve">B006DHW2VE</t>
        </is>
      </c>
      <c r="G24" t="str" s="4">
        <f>HYPERLINK("https://www.amazon.es/dp/B006DHW2VE","See on Amazon")</f>
        <v>See on Amazon</v>
      </c>
      <c r="H24" s="2">
        <v>18.3</v>
      </c>
      <c r="I24" s="2">
        <v>3.53</v>
      </c>
    </row>
    <row r="25">
      <c r="A25" t="inlineStr">
        <is>
          <t xml:space="preserve">spW83P1096a</t>
        </is>
      </c>
      <c r="B25" t="inlineStr">
        <is>
          <t xml:space="preserve">Motoring 1 Box</t>
        </is>
      </c>
      <c r="C25" s="2">
        <v>270</v>
      </c>
      <c r="D25" t="inlineStr">
        <is>
          <t xml:space="preserve">Box 1 · spW83P1096a</t>
        </is>
      </c>
      <c r="E25" t="inlineStr">
        <is>
          <t xml:space="preserve">Yizhet tuercas rueda M12 x 1,25 acero</t>
        </is>
      </c>
      <c r="F25" t="inlineStr">
        <is>
          <t xml:space="preserve">B0F7X8FJ82</t>
        </is>
      </c>
      <c r="G25" t="str" s="4">
        <f>HYPERLINK("https://www.amazon.es/dp/B0F7X8FJ82","See on Amazon")</f>
        <v>See on Amazon</v>
      </c>
      <c r="H25" s="2">
        <v>17.99</v>
      </c>
      <c r="I25" s="2">
        <v>3.47</v>
      </c>
    </row>
    <row r="26">
      <c r="A26" t="inlineStr">
        <is>
          <t xml:space="preserve">spW83P1096a</t>
        </is>
      </c>
      <c r="B26" t="inlineStr">
        <is>
          <t xml:space="preserve">Motoring 1 Box</t>
        </is>
      </c>
      <c r="C26" s="2">
        <v>270</v>
      </c>
      <c r="D26" t="inlineStr">
        <is>
          <t xml:space="preserve">Box 1 · spW83P1096a</t>
        </is>
      </c>
      <c r="E26" t="inlineStr">
        <is>
          <t xml:space="preserve">KAIWEETS KM200s multímetro digital 600V</t>
        </is>
      </c>
      <c r="F26" t="inlineStr">
        <is>
          <t xml:space="preserve">B0FCMBZ5TW</t>
        </is>
      </c>
      <c r="G26" t="str" s="4">
        <f>HYPERLINK("https://www.amazon.es/dp/B0FCMBZ5TW","See on Amazon")</f>
        <v>See on Amazon</v>
      </c>
      <c r="H26" s="2">
        <v>17.67</v>
      </c>
      <c r="I26" s="2">
        <v>3.41</v>
      </c>
    </row>
    <row r="27">
      <c r="A27" t="inlineStr">
        <is>
          <t xml:space="preserve">spW83P1096a</t>
        </is>
      </c>
      <c r="B27" t="inlineStr">
        <is>
          <t xml:space="preserve">Motoring 1 Box</t>
        </is>
      </c>
      <c r="C27" s="2">
        <v>270</v>
      </c>
      <c r="D27" t="inlineStr">
        <is>
          <t xml:space="preserve">Box 1 · spW83P1096a</t>
        </is>
      </c>
      <c r="E27" t="inlineStr">
        <is>
          <t xml:space="preserve">Febi bilstein 22292 interruptor recambio vehículo</t>
        </is>
      </c>
      <c r="F27" t="inlineStr">
        <is>
          <t xml:space="preserve">B003NE2L98</t>
        </is>
      </c>
      <c r="G27" t="str" s="4">
        <f>HYPERLINK("https://www.amazon.es/dp/B003NE2L98","See on Amazon")</f>
        <v>See on Amazon</v>
      </c>
      <c r="H27" s="2">
        <v>17.07</v>
      </c>
      <c r="I27" s="2">
        <v>3.29</v>
      </c>
    </row>
    <row r="28">
      <c r="A28" t="inlineStr">
        <is>
          <t xml:space="preserve">spW83P1096a</t>
        </is>
      </c>
      <c r="B28" t="inlineStr">
        <is>
          <t xml:space="preserve">Motoring 1 Box</t>
        </is>
      </c>
      <c r="C28" s="2">
        <v>270</v>
      </c>
      <c r="D28" t="inlineStr">
        <is>
          <t xml:space="preserve">Box 1 · spW83P1096a</t>
        </is>
      </c>
      <c r="E28" t="inlineStr">
        <is>
          <t xml:space="preserve">SUMEX pomo cambio marchas costura negro</t>
        </is>
      </c>
      <c r="F28" t="inlineStr">
        <is>
          <t xml:space="preserve">B08159JP2Z</t>
        </is>
      </c>
      <c r="G28" t="str" s="4">
        <f>HYPERLINK("https://www.amazon.es/dp/B08159JP2Z","See on Amazon")</f>
        <v>See on Amazon</v>
      </c>
      <c r="H28" s="2">
        <v>16.99</v>
      </c>
      <c r="I28" s="2">
        <v>3.27</v>
      </c>
    </row>
    <row r="29">
      <c r="A29" t="inlineStr">
        <is>
          <t xml:space="preserve">spW83P1096a</t>
        </is>
      </c>
      <c r="B29" t="inlineStr">
        <is>
          <t xml:space="preserve">Motoring 1 Box</t>
        </is>
      </c>
      <c r="C29" s="2">
        <v>270</v>
      </c>
      <c r="D29" t="inlineStr">
        <is>
          <t xml:space="preserve">Box 1 · spW83P1096a</t>
        </is>
      </c>
      <c r="E29" t="inlineStr">
        <is>
          <t xml:space="preserve">McSwitch presostato control presión bomba agua</t>
        </is>
      </c>
      <c r="F29" t="inlineStr">
        <is>
          <t xml:space="preserve">B0CCJSWMTS</t>
        </is>
      </c>
      <c r="G29" t="str" s="4">
        <f>HYPERLINK("https://www.amazon.es/dp/B0CCJSWMTS","See on Amazon")</f>
        <v>See on Amazon</v>
      </c>
      <c r="H29" s="2">
        <v>16.9</v>
      </c>
      <c r="I29" s="2">
        <v>3.25</v>
      </c>
    </row>
    <row r="30">
      <c r="A30" t="inlineStr">
        <is>
          <t xml:space="preserve">spW83P1096a</t>
        </is>
      </c>
      <c r="B30" t="inlineStr">
        <is>
          <t xml:space="preserve">Motoring 1 Box</t>
        </is>
      </c>
      <c r="C30" s="2">
        <v>270</v>
      </c>
      <c r="D30" t="inlineStr">
        <is>
          <t xml:space="preserve">Box 1 · spW83P1096a</t>
        </is>
      </c>
      <c r="E30" t="inlineStr">
        <is>
          <t xml:space="preserve">MANN-FILTER FP 26 009 filtro polen biofuncional</t>
        </is>
      </c>
      <c r="F30" t="inlineStr">
        <is>
          <t xml:space="preserve">B00URDQ27A</t>
        </is>
      </c>
      <c r="G30" t="str" s="4">
        <f>HYPERLINK("https://www.amazon.es/dp/B00URDQ27A","See on Amazon")</f>
        <v>See on Amazon</v>
      </c>
      <c r="H30" s="2">
        <v>16.4</v>
      </c>
      <c r="I30" s="2">
        <v>3.15</v>
      </c>
    </row>
    <row r="31">
      <c r="A31" t="inlineStr">
        <is>
          <t xml:space="preserve">spW83P1096a</t>
        </is>
      </c>
      <c r="B31" t="inlineStr">
        <is>
          <t xml:space="preserve">Motoring 1 Box</t>
        </is>
      </c>
      <c r="C31" s="2">
        <v>270</v>
      </c>
      <c r="D31" t="inlineStr">
        <is>
          <t xml:space="preserve">Box 1 · spW83P1096a</t>
        </is>
      </c>
      <c r="E31" t="inlineStr">
        <is>
          <t xml:space="preserve">Brembo S 79 515 zapatas freno accesorios</t>
        </is>
      </c>
      <c r="F31" t="inlineStr">
        <is>
          <t xml:space="preserve">B00CLLEEJY</t>
        </is>
      </c>
      <c r="G31" t="str" s="4">
        <f>HYPERLINK("https://www.amazon.es/dp/B00CLLEEJY","See on Amazon")</f>
        <v>See on Amazon</v>
      </c>
      <c r="H31" s="2">
        <v>15.48</v>
      </c>
      <c r="I31" s="2">
        <v>2.98</v>
      </c>
    </row>
    <row r="32">
      <c r="A32" t="inlineStr">
        <is>
          <t xml:space="preserve">spW83P1096a</t>
        </is>
      </c>
      <c r="B32" t="inlineStr">
        <is>
          <t xml:space="preserve">Motoring 1 Box</t>
        </is>
      </c>
      <c r="C32" s="2">
        <v>270</v>
      </c>
      <c r="D32" t="inlineStr">
        <is>
          <t xml:space="preserve">Box 1 · spW83P1096a</t>
        </is>
      </c>
      <c r="E32" t="inlineStr">
        <is>
          <t xml:space="preserve">Bosch filtro habitáculo aire 1987435502</t>
        </is>
      </c>
      <c r="F32" t="inlineStr">
        <is>
          <t xml:space="preserve">B00YAXWDA8</t>
        </is>
      </c>
      <c r="G32" t="str" s="4">
        <f>HYPERLINK("https://www.amazon.es/dp/B00YAXWDA8","See on Amazon")</f>
        <v>See on Amazon</v>
      </c>
      <c r="H32" s="2">
        <v>14.58</v>
      </c>
      <c r="I32" s="2">
        <v>2.8</v>
      </c>
    </row>
    <row r="33">
      <c r="A33" t="inlineStr">
        <is>
          <t xml:space="preserve">spW83P1096a</t>
        </is>
      </c>
      <c r="B33" t="inlineStr">
        <is>
          <t xml:space="preserve">Motoring 1 Box</t>
        </is>
      </c>
      <c r="C33" s="2">
        <v>270</v>
      </c>
      <c r="D33" t="inlineStr">
        <is>
          <t xml:space="preserve">Box 1 · spW83P1096a</t>
        </is>
      </c>
      <c r="E33" t="inlineStr">
        <is>
          <t xml:space="preserve">LIQUI MOLY Coolant RAF 12+ 1L invierno</t>
        </is>
      </c>
      <c r="F33" t="inlineStr">
        <is>
          <t xml:space="preserve">B0119DU7HW</t>
        </is>
      </c>
      <c r="G33" t="str" s="4">
        <f>HYPERLINK("https://www.amazon.es/dp/B0119DU7HW","See on Amazon")</f>
        <v>See on Amazon</v>
      </c>
      <c r="H33" s="2">
        <v>14.41</v>
      </c>
      <c r="I33" s="2">
        <v>2.77</v>
      </c>
    </row>
    <row r="34">
      <c r="A34" t="inlineStr">
        <is>
          <t xml:space="preserve">spW83P1096a</t>
        </is>
      </c>
      <c r="B34" t="inlineStr">
        <is>
          <t xml:space="preserve">Motoring 1 Box</t>
        </is>
      </c>
      <c r="C34" s="2">
        <v>270</v>
      </c>
      <c r="D34" t="inlineStr">
        <is>
          <t xml:space="preserve">Box 1 · spW83P1096a</t>
        </is>
      </c>
      <c r="E34" t="inlineStr">
        <is>
          <t xml:space="preserve">Mellbree cable carga USB para Nintendo 3DS</t>
        </is>
      </c>
      <c r="F34" t="inlineStr">
        <is>
          <t xml:space="preserve">B0C6TFVXH2</t>
        </is>
      </c>
      <c r="G34" t="str" s="4">
        <f>HYPERLINK("https://www.amazon.es/dp/B0C6TFVXH2","See on Amazon")</f>
        <v>See on Amazon</v>
      </c>
      <c r="H34" s="2">
        <v>14.14</v>
      </c>
      <c r="I34" s="2">
        <v>2.72</v>
      </c>
    </row>
    <row r="35">
      <c r="A35" t="inlineStr">
        <is>
          <t xml:space="preserve">spW83P1096a</t>
        </is>
      </c>
      <c r="B35" t="inlineStr">
        <is>
          <t xml:space="preserve">Motoring 1 Box</t>
        </is>
      </c>
      <c r="C35" s="2">
        <v>270</v>
      </c>
      <c r="D35" t="inlineStr">
        <is>
          <t xml:space="preserve">Box 1 · spW83P1096a</t>
        </is>
      </c>
      <c r="E35" t="inlineStr">
        <is>
          <t xml:space="preserve">Filtro habitáculo Bosch aire interior 1987432543</t>
        </is>
      </c>
      <c r="F35" t="inlineStr">
        <is>
          <t xml:space="preserve">B01LBWW198</t>
        </is>
      </c>
      <c r="G35" t="str" s="4">
        <f>HYPERLINK("https://www.amazon.es/dp/B01LBWW198","See on Amazon")</f>
        <v>See on Amazon</v>
      </c>
      <c r="H35" s="2">
        <v>13.96</v>
      </c>
      <c r="I35" s="2">
        <v>2.68</v>
      </c>
    </row>
    <row r="36">
      <c r="A36" t="inlineStr">
        <is>
          <t xml:space="preserve">spW83P1096a</t>
        </is>
      </c>
      <c r="B36" t="inlineStr">
        <is>
          <t xml:space="preserve">Motoring 1 Box</t>
        </is>
      </c>
      <c r="C36" s="2">
        <v>270</v>
      </c>
      <c r="D36" t="inlineStr">
        <is>
          <t xml:space="preserve">Box 1 · spW83P1096a</t>
        </is>
      </c>
      <c r="E36" t="inlineStr">
        <is>
          <t xml:space="preserve">MANN-FILTER C 28 040 filtro aire 277x172x43</t>
        </is>
      </c>
      <c r="F36" t="inlineStr">
        <is>
          <t xml:space="preserve">B077P8GJNP</t>
        </is>
      </c>
      <c r="G36" t="str" s="4">
        <f>HYPERLINK("https://www.amazon.es/dp/B077P8GJNP","See on Amazon")</f>
        <v>See on Amazon</v>
      </c>
      <c r="H36" s="2">
        <v>13.61</v>
      </c>
      <c r="I36" s="2">
        <v>2.62</v>
      </c>
    </row>
    <row r="37">
      <c r="A37" t="inlineStr">
        <is>
          <t xml:space="preserve">spW83P1096a</t>
        </is>
      </c>
      <c r="B37" t="inlineStr">
        <is>
          <t xml:space="preserve">Motoring 1 Box</t>
        </is>
      </c>
      <c r="C37" s="2">
        <v>270</v>
      </c>
      <c r="D37" t="inlineStr">
        <is>
          <t xml:space="preserve">Box 1 · spW83P1096a</t>
        </is>
      </c>
      <c r="E37" t="inlineStr">
        <is>
          <t xml:space="preserve">Amazon Basics cuerdas elásticas resistentes</t>
        </is>
      </c>
      <c r="F37" t="inlineStr">
        <is>
          <t xml:space="preserve">B08DRN6LJL</t>
        </is>
      </c>
      <c r="G37" t="str" s="4">
        <f>HYPERLINK("https://www.amazon.es/dp/B08DRN6LJL","See on Amazon")</f>
        <v>See on Amazon</v>
      </c>
      <c r="H37" s="2">
        <v>12.85</v>
      </c>
      <c r="I37" s="2">
        <v>2.47</v>
      </c>
    </row>
    <row r="38">
      <c r="A38" t="inlineStr">
        <is>
          <t xml:space="preserve">spW83P1096a</t>
        </is>
      </c>
      <c r="B38" t="inlineStr">
        <is>
          <t xml:space="preserve">Motoring 1 Box</t>
        </is>
      </c>
      <c r="C38" s="2">
        <v>270</v>
      </c>
      <c r="D38" t="inlineStr">
        <is>
          <t xml:space="preserve">Box 1 · spW83P1096a</t>
        </is>
      </c>
      <c r="E38" t="inlineStr">
        <is>
          <t xml:space="preserve">Dayco 6PK1070 correa trapecial 6 canales</t>
        </is>
      </c>
      <c r="F38" t="inlineStr">
        <is>
          <t xml:space="preserve">B010TKQ40U</t>
        </is>
      </c>
      <c r="G38" t="str" s="4">
        <f>HYPERLINK("https://www.amazon.es/dp/B010TKQ40U","See on Amazon")</f>
        <v>See on Amazon</v>
      </c>
      <c r="H38" s="2">
        <v>12.67</v>
      </c>
      <c r="I38" s="2">
        <v>2.44</v>
      </c>
    </row>
    <row r="39">
      <c r="A39" t="inlineStr">
        <is>
          <t xml:space="preserve">spW83P1096a</t>
        </is>
      </c>
      <c r="B39" t="inlineStr">
        <is>
          <t xml:space="preserve">Motoring 1 Box</t>
        </is>
      </c>
      <c r="C39" s="2">
        <v>270</v>
      </c>
      <c r="D39" t="inlineStr">
        <is>
          <t xml:space="preserve">Box 1 · spW83P1096a</t>
        </is>
      </c>
      <c r="E39" t="inlineStr">
        <is>
          <t xml:space="preserve">MANN-FILTER H 929 x filtro aceite motor</t>
        </is>
      </c>
      <c r="F39" t="inlineStr">
        <is>
          <t xml:space="preserve">B001CUASC2</t>
        </is>
      </c>
      <c r="G39" t="str" s="4">
        <f>HYPERLINK("https://www.amazon.es/dp/B001CUASC2","See on Amazon")</f>
        <v>See on Amazon</v>
      </c>
      <c r="H39" s="2">
        <v>12.02</v>
      </c>
      <c r="I39" s="2">
        <v>2.31</v>
      </c>
    </row>
    <row r="40">
      <c r="A40" t="inlineStr">
        <is>
          <t xml:space="preserve">spW83P1096a</t>
        </is>
      </c>
      <c r="B40" t="inlineStr">
        <is>
          <t xml:space="preserve">Motoring 1 Box</t>
        </is>
      </c>
      <c r="C40" s="2">
        <v>270</v>
      </c>
      <c r="D40" t="inlineStr">
        <is>
          <t xml:space="preserve">Box 1 · spW83P1096a</t>
        </is>
      </c>
      <c r="E40" t="inlineStr">
        <is>
          <t xml:space="preserve">Lámpara colgante cuerda cáñamo E27 1M</t>
        </is>
      </c>
      <c r="F40" t="inlineStr">
        <is>
          <t xml:space="preserve">B0CHYKF8NJ</t>
        </is>
      </c>
      <c r="G40" t="str" s="4">
        <f>HYPERLINK("https://www.amazon.es/dp/B0CHYKF8NJ","See on Amazon")</f>
        <v>See on Amazon</v>
      </c>
      <c r="H40" s="2">
        <v>11.39</v>
      </c>
      <c r="I40" s="2">
        <v>2.19</v>
      </c>
    </row>
    <row r="41">
      <c r="A41" t="inlineStr">
        <is>
          <t xml:space="preserve">spW83P1096a</t>
        </is>
      </c>
      <c r="B41" t="inlineStr">
        <is>
          <t xml:space="preserve">Motoring 1 Box</t>
        </is>
      </c>
      <c r="C41" s="2">
        <v>270</v>
      </c>
      <c r="D41" t="inlineStr">
        <is>
          <t xml:space="preserve">Box 1 · spW83P1096a</t>
        </is>
      </c>
      <c r="E41" t="inlineStr">
        <is>
          <t xml:space="preserve">APS bandeja bambú 24x18,5 cm con capucha</t>
        </is>
      </c>
      <c r="F41" t="inlineStr">
        <is>
          <t xml:space="preserve">B0BBVBQYHW</t>
        </is>
      </c>
      <c r="G41" t="str" s="4">
        <f>HYPERLINK("https://www.amazon.es/dp/B0BBVBQYHW","See on Amazon")</f>
        <v>See on Amazon</v>
      </c>
      <c r="H41" s="2">
        <v>10.99</v>
      </c>
      <c r="I41" s="2">
        <v>2.11</v>
      </c>
    </row>
    <row r="42">
      <c r="A42" t="inlineStr">
        <is>
          <t xml:space="preserve">spW83P1096a</t>
        </is>
      </c>
      <c r="B42" t="inlineStr">
        <is>
          <t xml:space="preserve">Motoring 1 Box</t>
        </is>
      </c>
      <c r="C42" s="2">
        <v>270</v>
      </c>
      <c r="D42" t="inlineStr">
        <is>
          <t xml:space="preserve">Box 1 · spW83P1096a</t>
        </is>
      </c>
      <c r="E42" t="inlineStr">
        <is>
          <t xml:space="preserve">MANN-FILTER CU 2630 filtro aire cabina</t>
        </is>
      </c>
      <c r="F42" t="inlineStr">
        <is>
          <t xml:space="preserve">B005NFXOHI</t>
        </is>
      </c>
      <c r="G42" t="str" s="4">
        <f>HYPERLINK("https://www.amazon.es/dp/B005NFXOHI","See on Amazon")</f>
        <v>See on Amazon</v>
      </c>
      <c r="H42" s="2">
        <v>10.7</v>
      </c>
      <c r="I42" s="2">
        <v>2.06</v>
      </c>
    </row>
    <row r="43">
      <c r="A43" t="inlineStr">
        <is>
          <t xml:space="preserve">spW83P1096a</t>
        </is>
      </c>
      <c r="B43" t="inlineStr">
        <is>
          <t xml:space="preserve">Motoring 1 Box</t>
        </is>
      </c>
      <c r="C43" s="2">
        <v>270</v>
      </c>
      <c r="D43" t="inlineStr">
        <is>
          <t xml:space="preserve">Box 1 · spW83P1096a</t>
        </is>
      </c>
      <c r="E43" t="inlineStr">
        <is>
          <t xml:space="preserve">Caramaz protección solar coche bebé funda M</t>
        </is>
      </c>
      <c r="F43" t="inlineStr">
        <is>
          <t xml:space="preserve">B09FS7QZ8R</t>
        </is>
      </c>
      <c r="G43" t="str" s="4">
        <f>HYPERLINK("https://www.amazon.es/dp/B09FS7QZ8R","See on Amazon")</f>
        <v>See on Amazon</v>
      </c>
      <c r="H43" s="2">
        <v>9.99</v>
      </c>
      <c r="I43" s="2">
        <v>1.92</v>
      </c>
    </row>
    <row r="44">
      <c r="A44" t="inlineStr">
        <is>
          <t xml:space="preserve">spW83P1096a</t>
        </is>
      </c>
      <c r="B44" t="inlineStr">
        <is>
          <t xml:space="preserve">Motoring 1 Box</t>
        </is>
      </c>
      <c r="C44" s="2">
        <v>270</v>
      </c>
      <c r="D44" t="inlineStr">
        <is>
          <t xml:space="preserve">Box 1 · spW83P1096a</t>
        </is>
      </c>
      <c r="E44" t="inlineStr">
        <is>
          <t xml:space="preserve">Bosch filtro aceite F026407112 65x115mm</t>
        </is>
      </c>
      <c r="F44" t="inlineStr">
        <is>
          <t xml:space="preserve">B00FZWONNI</t>
        </is>
      </c>
      <c r="G44" t="str" s="4">
        <f>HYPERLINK("https://www.amazon.es/dp/B00FZWONNI","See on Amazon")</f>
        <v>See on Amazon</v>
      </c>
      <c r="H44" s="2">
        <v>9.58</v>
      </c>
      <c r="I44" s="2">
        <v>1.84</v>
      </c>
    </row>
    <row r="45">
      <c r="A45" t="inlineStr">
        <is>
          <t xml:space="preserve">spW83P1096a</t>
        </is>
      </c>
      <c r="B45" t="inlineStr">
        <is>
          <t xml:space="preserve">Motoring 1 Box</t>
        </is>
      </c>
      <c r="C45" s="2">
        <v>270</v>
      </c>
      <c r="D45" t="inlineStr">
        <is>
          <t xml:space="preserve">Box 1 · spW83P1096a</t>
        </is>
      </c>
      <c r="E45" t="inlineStr">
        <is>
          <t xml:space="preserve">NGK CR8EB bujía encendido motor 7784</t>
        </is>
      </c>
      <c r="F45" t="inlineStr">
        <is>
          <t xml:space="preserve">B001RM73HI</t>
        </is>
      </c>
      <c r="G45" t="str" s="4">
        <f>HYPERLINK("https://www.amazon.es/dp/B001RM73HI","See on Amazon")</f>
        <v>See on Amazon</v>
      </c>
      <c r="H45" s="2">
        <v>9.1</v>
      </c>
      <c r="I45" s="2">
        <v>1.75</v>
      </c>
    </row>
    <row r="46">
      <c r="A46" t="inlineStr">
        <is>
          <t xml:space="preserve">spW83P1096a</t>
        </is>
      </c>
      <c r="B46" t="inlineStr">
        <is>
          <t xml:space="preserve">Motoring 1 Box</t>
        </is>
      </c>
      <c r="C46" s="2">
        <v>270</v>
      </c>
      <c r="D46" t="inlineStr">
        <is>
          <t xml:space="preserve">Box 1 · spW83P1096a</t>
        </is>
      </c>
      <c r="E46" t="inlineStr">
        <is>
          <t xml:space="preserve">flintronic cabestrillo brazo soporte inmovilizador</t>
        </is>
      </c>
      <c r="F46" t="inlineStr">
        <is>
          <t xml:space="preserve">B0G39CG9FD</t>
        </is>
      </c>
      <c r="G46" t="str" s="4">
        <f>HYPERLINK("https://www.amazon.es/dp/B0G39CG9FD","See on Amazon")</f>
        <v>See on Amazon</v>
      </c>
      <c r="H46" s="2">
        <v>8.99</v>
      </c>
      <c r="I46" s="2">
        <v>1.73</v>
      </c>
    </row>
    <row r="47">
      <c r="A47" t="inlineStr">
        <is>
          <t xml:space="preserve">spW83P1096a</t>
        </is>
      </c>
      <c r="B47" t="inlineStr">
        <is>
          <t xml:space="preserve">Motoring 1 Box</t>
        </is>
      </c>
      <c r="C47" s="2">
        <v>270</v>
      </c>
      <c r="D47" t="inlineStr">
        <is>
          <t xml:space="preserve">Box 1 · spW83P1096a</t>
        </is>
      </c>
      <c r="E47" t="inlineStr">
        <is>
          <t xml:space="preserve">Febi bilstein 46461 inyección combustible diámetro</t>
        </is>
      </c>
      <c r="F47" t="inlineStr">
        <is>
          <t xml:space="preserve">B016QO4R66</t>
        </is>
      </c>
      <c r="G47" t="str" s="4">
        <f>HYPERLINK("https://www.amazon.es/dp/B016QO4R66","See on Amazon")</f>
        <v>See on Amazon</v>
      </c>
      <c r="H47" s="2">
        <v>7.8</v>
      </c>
      <c r="I47" s="2">
        <v>1.5</v>
      </c>
    </row>
    <row r="48">
      <c r="A48" t="inlineStr">
        <is>
          <t xml:space="preserve">spW83P1096a</t>
        </is>
      </c>
      <c r="B48" t="inlineStr">
        <is>
          <t xml:space="preserve">Motoring 1 Box</t>
        </is>
      </c>
      <c r="C48" s="2">
        <v>270</v>
      </c>
      <c r="D48" t="inlineStr">
        <is>
          <t xml:space="preserve">Box 1 · spW83P1096a</t>
        </is>
      </c>
      <c r="E48" t="inlineStr">
        <is>
          <t xml:space="preserve">Taros Trade elevalunas derecho Opel Vivaro</t>
        </is>
      </c>
      <c r="F48" t="inlineStr">
        <is>
          <t xml:space="preserve">B07TJ1N1BV</t>
        </is>
      </c>
      <c r="G48" t="str" s="4">
        <f>HYPERLINK("https://www.amazon.es/dp/B07TJ1N1BV","See on Amazon")</f>
        <v>See on Amazon</v>
      </c>
      <c r="H48" s="2">
        <v>7.5</v>
      </c>
      <c r="I48" s="2">
        <v>1.44</v>
      </c>
    </row>
    <row r="49">
      <c r="A49" t="inlineStr">
        <is>
          <t xml:space="preserve">spW83P1096a</t>
        </is>
      </c>
      <c r="B49" t="inlineStr">
        <is>
          <t xml:space="preserve">Motoring 1 Box</t>
        </is>
      </c>
      <c r="C49" s="2">
        <v>270</v>
      </c>
      <c r="D49" t="inlineStr">
        <is>
          <t xml:space="preserve">Box 1 · spW83P1096a</t>
        </is>
      </c>
      <c r="E49" t="inlineStr">
        <is>
          <t xml:space="preserve">Motorkit toallitas biodegradables limpieza</t>
        </is>
      </c>
      <c r="F49" t="inlineStr">
        <is>
          <t xml:space="preserve">B00KSG8CYC</t>
        </is>
      </c>
      <c r="G49" t="str" s="4">
        <f>HYPERLINK("https://www.amazon.es/dp/B00KSG8CYC","See on Amazon")</f>
        <v>See on Amazon</v>
      </c>
      <c r="H49" s="2">
        <v>1.95</v>
      </c>
      <c r="I49" s="2">
        <v>0.37</v>
      </c>
    </row>
  </sheetData>
  <autoFilter ref="A1:I49"/>
</worksheet>
</file>