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spW83P1096q</t>
        </is>
      </c>
      <c r="B2" t="inlineStr">
        <is>
          <t xml:space="preserve">Motoring 1 Box</t>
        </is>
      </c>
      <c r="C2" s="3">
        <v>38</v>
      </c>
      <c r="D2" s="2">
        <v>970.77</v>
      </c>
      <c r="E2" s="2">
        <v>186</v>
      </c>
      <c r="F2" t="str" s="4">
        <f>HYPERLINK("https://reusalia.es/en/lotes/spW83P1096q","https://reusalia.es/en/lotes/spW83P1096q")</f>
        <v>https://reusalia.es/en/lotes/spW83P1096q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spW83P1096q</t>
        </is>
      </c>
      <c r="B2" t="inlineStr">
        <is>
          <t xml:space="preserve">Motoring 1 Box</t>
        </is>
      </c>
      <c r="C2" s="2">
        <v>186</v>
      </c>
      <c r="D2" t="inlineStr">
        <is>
          <t xml:space="preserve">Box 1 · spW83P1096q</t>
        </is>
      </c>
      <c r="E2" t="inlineStr">
        <is>
          <t xml:space="preserve">Anycubic Wash &amp; Cure 3 lavado curado 3D</t>
        </is>
      </c>
      <c r="F2" t="inlineStr">
        <is>
          <t xml:space="preserve">B08K8GL964</t>
        </is>
      </c>
      <c r="G2" t="str" s="4">
        <f>HYPERLINK("https://www.amazon.es/dp/B08K8GL964","See on Amazon")</f>
        <v>See on Amazon</v>
      </c>
      <c r="H2" s="2">
        <v>89.99</v>
      </c>
      <c r="I2" s="2">
        <v>17.25</v>
      </c>
    </row>
    <row r="3">
      <c r="A3" t="inlineStr">
        <is>
          <t xml:space="preserve">spW83P1096q</t>
        </is>
      </c>
      <c r="B3" t="inlineStr">
        <is>
          <t xml:space="preserve">Motoring 1 Box</t>
        </is>
      </c>
      <c r="C3" s="2">
        <v>186</v>
      </c>
      <c r="D3" t="inlineStr">
        <is>
          <t xml:space="preserve">Box 1 · spW83P1096q</t>
        </is>
      </c>
      <c r="E3" t="inlineStr">
        <is>
          <t xml:space="preserve">Toolland cargador batería 7A 12V 24V metal</t>
        </is>
      </c>
      <c r="F3" t="inlineStr">
        <is>
          <t xml:space="preserve">B0082KAOD8</t>
        </is>
      </c>
      <c r="G3" t="str" s="4">
        <f>HYPERLINK("https://www.amazon.es/dp/B0082KAOD8","See on Amazon")</f>
        <v>See on Amazon</v>
      </c>
      <c r="H3" s="2">
        <v>80</v>
      </c>
      <c r="I3" s="2">
        <v>15.33</v>
      </c>
    </row>
    <row r="4">
      <c r="A4" t="inlineStr">
        <is>
          <t xml:space="preserve">spW83P1096q</t>
        </is>
      </c>
      <c r="B4" t="inlineStr">
        <is>
          <t xml:space="preserve">Motoring 1 Box</t>
        </is>
      </c>
      <c r="C4" s="2">
        <v>186</v>
      </c>
      <c r="D4" t="inlineStr">
        <is>
          <t xml:space="preserve">Box 1 · spW83P1096q</t>
        </is>
      </c>
      <c r="E4" t="inlineStr">
        <is>
          <t xml:space="preserve">DAYUAN herramienta ajuste árbol levas BMW</t>
        </is>
      </c>
      <c r="F4" t="inlineStr">
        <is>
          <t xml:space="preserve">B0BN19K9QR</t>
        </is>
      </c>
      <c r="G4" t="str" s="4">
        <f>HYPERLINK("https://www.amazon.es/dp/B0BN19K9QR","See on Amazon")</f>
        <v>See on Amazon</v>
      </c>
      <c r="H4" s="2">
        <v>68.95</v>
      </c>
      <c r="I4" s="2">
        <v>13.22</v>
      </c>
    </row>
    <row r="5">
      <c r="A5" t="inlineStr">
        <is>
          <t xml:space="preserve">spW83P1096q</t>
        </is>
      </c>
      <c r="B5" t="inlineStr">
        <is>
          <t xml:space="preserve">Motoring 1 Box</t>
        </is>
      </c>
      <c r="C5" s="2">
        <v>186</v>
      </c>
      <c r="D5" t="inlineStr">
        <is>
          <t xml:space="preserve">Box 1 · spW83P1096q</t>
        </is>
      </c>
      <c r="E5" t="inlineStr">
        <is>
          <t xml:space="preserve">SIKA Sikalastic 260 membrana impermeabilizante 7kg</t>
        </is>
      </c>
      <c r="F5" t="inlineStr">
        <is>
          <t xml:space="preserve">B0BWFRM2K2</t>
        </is>
      </c>
      <c r="G5" t="str" s="4">
        <f>HYPERLINK("https://www.amazon.es/dp/B0BWFRM2K2","See on Amazon")</f>
        <v>See on Amazon</v>
      </c>
      <c r="H5" s="2">
        <v>60</v>
      </c>
      <c r="I5" s="2">
        <v>11.5</v>
      </c>
    </row>
    <row r="6">
      <c r="A6" t="inlineStr">
        <is>
          <t xml:space="preserve">spW83P1096q</t>
        </is>
      </c>
      <c r="B6" t="inlineStr">
        <is>
          <t xml:space="preserve">Motoring 1 Box</t>
        </is>
      </c>
      <c r="C6" s="2">
        <v>186</v>
      </c>
      <c r="D6" t="inlineStr">
        <is>
          <t xml:space="preserve">Box 1 · spW83P1096q</t>
        </is>
      </c>
      <c r="E6" t="inlineStr">
        <is>
          <t xml:space="preserve">Pierburg Druckwandler recambio turbo 7.00782.12.0</t>
        </is>
      </c>
      <c r="F6" t="inlineStr">
        <is>
          <t xml:space="preserve">B00P59Y2T6</t>
        </is>
      </c>
      <c r="G6" t="str" s="4">
        <f>HYPERLINK("https://www.amazon.es/dp/B00P59Y2T6","See on Amazon")</f>
        <v>See on Amazon</v>
      </c>
      <c r="H6" s="2">
        <v>50.52</v>
      </c>
      <c r="I6" s="2">
        <v>9.68</v>
      </c>
    </row>
    <row r="7">
      <c r="A7" t="inlineStr">
        <is>
          <t xml:space="preserve">spW83P1096q</t>
        </is>
      </c>
      <c r="B7" t="inlineStr">
        <is>
          <t xml:space="preserve">Motoring 1 Box</t>
        </is>
      </c>
      <c r="C7" s="2">
        <v>186</v>
      </c>
      <c r="D7" t="inlineStr">
        <is>
          <t xml:space="preserve">Box 1 · spW83P1096q</t>
        </is>
      </c>
      <c r="E7" t="inlineStr">
        <is>
          <t xml:space="preserve">Blue Print ADF124211 pastillas freno delantero</t>
        </is>
      </c>
      <c r="F7" t="inlineStr">
        <is>
          <t xml:space="preserve">B07SZC4MFB</t>
        </is>
      </c>
      <c r="G7" t="str" s="4">
        <f>HYPERLINK("https://www.amazon.es/dp/B07SZC4MFB","See on Amazon")</f>
        <v>See on Amazon</v>
      </c>
      <c r="H7" s="2">
        <v>44.21</v>
      </c>
      <c r="I7" s="2">
        <v>8.48</v>
      </c>
    </row>
    <row r="8">
      <c r="A8" t="inlineStr">
        <is>
          <t xml:space="preserve">spW83P1096q</t>
        </is>
      </c>
      <c r="B8" t="inlineStr">
        <is>
          <t xml:space="preserve">Motoring 1 Box</t>
        </is>
      </c>
      <c r="C8" s="2">
        <v>186</v>
      </c>
      <c r="D8" t="inlineStr">
        <is>
          <t xml:space="preserve">Box 1 · spW83P1096q</t>
        </is>
      </c>
      <c r="E8" t="inlineStr">
        <is>
          <t xml:space="preserve">Soporte elevador moto universal rojo aluminio</t>
        </is>
      </c>
      <c r="F8" t="inlineStr">
        <is>
          <t xml:space="preserve">B091KVQ35V</t>
        </is>
      </c>
      <c r="G8" t="str" s="4">
        <f>HYPERLINK("https://www.amazon.es/dp/B091KVQ35V","See on Amazon")</f>
        <v>See on Amazon</v>
      </c>
      <c r="H8" s="2">
        <v>31.99</v>
      </c>
      <c r="I8" s="2">
        <v>6.13</v>
      </c>
    </row>
    <row r="9">
      <c r="A9" t="inlineStr">
        <is>
          <t xml:space="preserve">spW83P1096q</t>
        </is>
      </c>
      <c r="B9" t="inlineStr">
        <is>
          <t xml:space="preserve">Motoring 1 Box</t>
        </is>
      </c>
      <c r="C9" s="2">
        <v>186</v>
      </c>
      <c r="D9" t="inlineStr">
        <is>
          <t xml:space="preserve">Box 1 · spW83P1096q</t>
        </is>
      </c>
      <c r="E9" t="inlineStr">
        <is>
          <t xml:space="preserve">Meguiar's G190200EU kit elimina rasguños pintura</t>
        </is>
      </c>
      <c r="F9" t="inlineStr">
        <is>
          <t xml:space="preserve">B07N9F65VV</t>
        </is>
      </c>
      <c r="G9" t="str" s="4">
        <f>HYPERLINK("https://www.amazon.es/dp/B07N9F65VV","See on Amazon")</f>
        <v>See on Amazon</v>
      </c>
      <c r="H9" s="2">
        <v>31.48</v>
      </c>
      <c r="I9" s="2">
        <v>6.04</v>
      </c>
    </row>
    <row r="10">
      <c r="A10" t="inlineStr">
        <is>
          <t xml:space="preserve">spW83P1096q</t>
        </is>
      </c>
      <c r="B10" t="inlineStr">
        <is>
          <t xml:space="preserve">Motoring 1 Box</t>
        </is>
      </c>
      <c r="C10" s="2">
        <v>186</v>
      </c>
      <c r="D10" t="inlineStr">
        <is>
          <t xml:space="preserve">Box 1 · spW83P1096q</t>
        </is>
      </c>
      <c r="E10" t="inlineStr">
        <is>
          <t xml:space="preserve">Urban UR403 soporte transporte candado moto</t>
        </is>
      </c>
      <c r="F10" t="inlineStr">
        <is>
          <t xml:space="preserve">B07HNPSMVW</t>
        </is>
      </c>
      <c r="G10" t="str" s="4">
        <f>HYPERLINK("https://www.amazon.es/dp/B07HNPSMVW","See on Amazon")</f>
        <v>See on Amazon</v>
      </c>
      <c r="H10" s="2">
        <v>29.35</v>
      </c>
      <c r="I10" s="2">
        <v>5.63</v>
      </c>
    </row>
    <row r="11">
      <c r="A11" t="inlineStr">
        <is>
          <t xml:space="preserve">spW83P1096q</t>
        </is>
      </c>
      <c r="B11" t="inlineStr">
        <is>
          <t xml:space="preserve">Motoring 1 Box</t>
        </is>
      </c>
      <c r="C11" s="2">
        <v>186</v>
      </c>
      <c r="D11" t="inlineStr">
        <is>
          <t xml:space="preserve">Box 1 · spW83P1096q</t>
        </is>
      </c>
      <c r="E11" t="inlineStr">
        <is>
          <t xml:space="preserve">Brembo P 61 066 pastillas freno 51.6 mm con</t>
        </is>
      </c>
      <c r="F11" t="inlineStr">
        <is>
          <t xml:space="preserve">B00AJTW154</t>
        </is>
      </c>
      <c r="G11" t="str" s="4">
        <f>HYPERLINK("https://www.amazon.es/dp/B00AJTW154","See on Amazon")</f>
        <v>See on Amazon</v>
      </c>
      <c r="H11" s="2">
        <v>28.4</v>
      </c>
      <c r="I11" s="2">
        <v>5.45</v>
      </c>
    </row>
    <row r="12">
      <c r="A12" t="inlineStr">
        <is>
          <t xml:space="preserve">spW83P1096q</t>
        </is>
      </c>
      <c r="B12" t="inlineStr">
        <is>
          <t xml:space="preserve">Motoring 1 Box</t>
        </is>
      </c>
      <c r="C12" s="2">
        <v>186</v>
      </c>
      <c r="D12" t="inlineStr">
        <is>
          <t xml:space="preserve">Box 1 · spW83P1096q</t>
        </is>
      </c>
      <c r="E12" t="inlineStr">
        <is>
          <t xml:space="preserve">Brembo P 61 121 pastillas freno 41.2 mm</t>
        </is>
      </c>
      <c r="F12" t="inlineStr">
        <is>
          <t xml:space="preserve">B06X95XRDB</t>
        </is>
      </c>
      <c r="G12" t="str" s="4">
        <f>HYPERLINK("https://www.amazon.es/dp/B06X95XRDB","See on Amazon")</f>
        <v>See on Amazon</v>
      </c>
      <c r="H12" s="2">
        <v>28.24</v>
      </c>
      <c r="I12" s="2">
        <v>5.42</v>
      </c>
    </row>
    <row r="13">
      <c r="A13" t="inlineStr">
        <is>
          <t xml:space="preserve">spW83P1096q</t>
        </is>
      </c>
      <c r="B13" t="inlineStr">
        <is>
          <t xml:space="preserve">Motoring 1 Box</t>
        </is>
      </c>
      <c r="C13" s="2">
        <v>186</v>
      </c>
      <c r="D13" t="inlineStr">
        <is>
          <t xml:space="preserve">Box 1 · spW83P1096q</t>
        </is>
      </c>
      <c r="E13" t="inlineStr">
        <is>
          <t xml:space="preserve">Bosch BP252 pastillas freno traseras coche</t>
        </is>
      </c>
      <c r="F13" t="inlineStr">
        <is>
          <t xml:space="preserve">B0039BUESA</t>
        </is>
      </c>
      <c r="G13" t="str" s="4">
        <f>HYPERLINK("https://www.amazon.es/dp/B0039BUESA","See on Amazon")</f>
        <v>See on Amazon</v>
      </c>
      <c r="H13" s="2">
        <v>26.46</v>
      </c>
      <c r="I13" s="2">
        <v>5.07</v>
      </c>
    </row>
    <row r="14">
      <c r="A14" t="inlineStr">
        <is>
          <t xml:space="preserve">spW83P1096q</t>
        </is>
      </c>
      <c r="B14" t="inlineStr">
        <is>
          <t xml:space="preserve">Motoring 1 Box</t>
        </is>
      </c>
      <c r="C14" s="2">
        <v>186</v>
      </c>
      <c r="D14" t="inlineStr">
        <is>
          <t xml:space="preserve">Box 1 · spW83P1096q</t>
        </is>
      </c>
      <c r="E14" t="inlineStr">
        <is>
          <t xml:space="preserve">MANN-FILTER C 35 003 filtro aire motor</t>
        </is>
      </c>
      <c r="F14" t="inlineStr">
        <is>
          <t xml:space="preserve">B005NFXFFE</t>
        </is>
      </c>
      <c r="G14" t="str" s="4">
        <f>HYPERLINK("https://www.amazon.es/dp/B005NFXFFE","See on Amazon")</f>
        <v>See on Amazon</v>
      </c>
      <c r="H14" s="2">
        <v>25.52</v>
      </c>
      <c r="I14" s="2">
        <v>4.89</v>
      </c>
    </row>
    <row r="15">
      <c r="A15" t="inlineStr">
        <is>
          <t xml:space="preserve">spW83P1096q</t>
        </is>
      </c>
      <c r="B15" t="inlineStr">
        <is>
          <t xml:space="preserve">Motoring 1 Box</t>
        </is>
      </c>
      <c r="C15" s="2">
        <v>186</v>
      </c>
      <c r="D15" t="inlineStr">
        <is>
          <t xml:space="preserve">Box 1 · spW83P1096q</t>
        </is>
      </c>
      <c r="E15" t="inlineStr">
        <is>
          <t xml:space="preserve">d-c-fix vinilo adhesivo azulejos hormigón</t>
        </is>
      </c>
      <c r="F15" t="inlineStr">
        <is>
          <t xml:space="preserve">B0C53TS36R</t>
        </is>
      </c>
      <c r="G15" t="str" s="4">
        <f>HYPERLINK("https://www.amazon.es/dp/B0C53TS36R","See on Amazon")</f>
        <v>See on Amazon</v>
      </c>
      <c r="H15" s="2">
        <v>24.9</v>
      </c>
      <c r="I15" s="2">
        <v>4.78</v>
      </c>
    </row>
    <row r="16">
      <c r="A16" t="inlineStr">
        <is>
          <t xml:space="preserve">spW83P1096q</t>
        </is>
      </c>
      <c r="B16" t="inlineStr">
        <is>
          <t xml:space="preserve">Motoring 1 Box</t>
        </is>
      </c>
      <c r="C16" s="2">
        <v>186</v>
      </c>
      <c r="D16" t="inlineStr">
        <is>
          <t xml:space="preserve">Box 1 · spW83P1096q</t>
        </is>
      </c>
      <c r="E16" t="inlineStr">
        <is>
          <t xml:space="preserve">d-c-fix Estrellas Vívidas vinilo adhesivo azulejos</t>
        </is>
      </c>
      <c r="F16" t="inlineStr">
        <is>
          <t xml:space="preserve">B0C53TS36R</t>
        </is>
      </c>
      <c r="G16" t="str" s="4">
        <f>HYPERLINK("https://www.amazon.es/dp/B0C53TS36R","See on Amazon")</f>
        <v>See on Amazon</v>
      </c>
      <c r="H16" s="2">
        <v>24.9</v>
      </c>
      <c r="I16" s="2">
        <v>4.78</v>
      </c>
    </row>
    <row r="17">
      <c r="A17" t="inlineStr">
        <is>
          <t xml:space="preserve">spW83P1096q</t>
        </is>
      </c>
      <c r="B17" t="inlineStr">
        <is>
          <t xml:space="preserve">Motoring 1 Box</t>
        </is>
      </c>
      <c r="C17" s="2">
        <v>186</v>
      </c>
      <c r="D17" t="inlineStr">
        <is>
          <t xml:space="preserve">Box 1 · spW83P1096q</t>
        </is>
      </c>
      <c r="E17" t="inlineStr">
        <is>
          <t xml:space="preserve">Blue Print juego pastillas freno ADG042116</t>
        </is>
      </c>
      <c r="F17" t="inlineStr">
        <is>
          <t xml:space="preserve">B00B8YZ33Q</t>
        </is>
      </c>
      <c r="G17" t="str" s="4">
        <f>HYPERLINK("https://www.amazon.es/dp/B00B8YZ33Q","See on Amazon")</f>
        <v>See on Amazon</v>
      </c>
      <c r="H17" s="2">
        <v>21.79</v>
      </c>
      <c r="I17" s="2">
        <v>4.18</v>
      </c>
    </row>
    <row r="18">
      <c r="A18" t="inlineStr">
        <is>
          <t xml:space="preserve">spW83P1096q</t>
        </is>
      </c>
      <c r="B18" t="inlineStr">
        <is>
          <t xml:space="preserve">Motoring 1 Box</t>
        </is>
      </c>
      <c r="C18" s="2">
        <v>186</v>
      </c>
      <c r="D18" t="inlineStr">
        <is>
          <t xml:space="preserve">Box 1 · spW83P1096q</t>
        </is>
      </c>
      <c r="E18" t="inlineStr">
        <is>
          <t xml:space="preserve">Febi bilstein refrigerante motor 46748</t>
        </is>
      </c>
      <c r="F18" t="inlineStr">
        <is>
          <t xml:space="preserve">B016QNVMVA</t>
        </is>
      </c>
      <c r="G18" t="str" s="4">
        <f>HYPERLINK("https://www.amazon.es/dp/B016QNVMVA","See on Amazon")</f>
        <v>See on Amazon</v>
      </c>
      <c r="H18" s="2">
        <v>20.45</v>
      </c>
      <c r="I18" s="2">
        <v>3.92</v>
      </c>
    </row>
    <row r="19">
      <c r="A19" t="inlineStr">
        <is>
          <t xml:space="preserve">spW83P1096q</t>
        </is>
      </c>
      <c r="B19" t="inlineStr">
        <is>
          <t xml:space="preserve">Motoring 1 Box</t>
        </is>
      </c>
      <c r="C19" s="2">
        <v>186</v>
      </c>
      <c r="D19" t="inlineStr">
        <is>
          <t xml:space="preserve">Box 1 · spW83P1096q</t>
        </is>
      </c>
      <c r="E19" t="inlineStr">
        <is>
          <t xml:space="preserve">ANAMPION Rodillera Ajustable XXXL Soporte V</t>
        </is>
      </c>
      <c r="F19" t="inlineStr">
        <is>
          <t xml:space="preserve">B0BRKMPPMN</t>
        </is>
      </c>
      <c r="G19" t="str" s="4">
        <f>HYPERLINK("https://www.amazon.es/dp/B0BRKMPPMN","See on Amazon")</f>
        <v>See on Amazon</v>
      </c>
      <c r="H19" s="2">
        <v>18.99</v>
      </c>
      <c r="I19" s="2">
        <v>3.64</v>
      </c>
    </row>
    <row r="20">
      <c r="A20" t="inlineStr">
        <is>
          <t xml:space="preserve">spW83P1096q</t>
        </is>
      </c>
      <c r="B20" t="inlineStr">
        <is>
          <t xml:space="preserve">Motoring 1 Box</t>
        </is>
      </c>
      <c r="C20" s="2">
        <v>186</v>
      </c>
      <c r="D20" t="inlineStr">
        <is>
          <t xml:space="preserve">Box 1 · spW83P1096q</t>
        </is>
      </c>
      <c r="E20" t="inlineStr">
        <is>
          <t xml:space="preserve">MANN-FILTER CUK 2842 filtro aire cabina carbón</t>
        </is>
      </c>
      <c r="F20" t="inlineStr">
        <is>
          <t xml:space="preserve">B00252G8PC</t>
        </is>
      </c>
      <c r="G20" t="str" s="4">
        <f>HYPERLINK("https://www.amazon.es/dp/B00252G8PC","See on Amazon")</f>
        <v>See on Amazon</v>
      </c>
      <c r="H20" s="2">
        <v>18.45</v>
      </c>
      <c r="I20" s="2">
        <v>3.54</v>
      </c>
    </row>
    <row r="21">
      <c r="A21" t="inlineStr">
        <is>
          <t xml:space="preserve">spW83P1096q</t>
        </is>
      </c>
      <c r="B21" t="inlineStr">
        <is>
          <t xml:space="preserve">Motoring 1 Box</t>
        </is>
      </c>
      <c r="C21" s="2">
        <v>186</v>
      </c>
      <c r="D21" t="inlineStr">
        <is>
          <t xml:space="preserve">Box 1 · spW83P1096q</t>
        </is>
      </c>
      <c r="E21" t="inlineStr">
        <is>
          <t xml:space="preserve">KACEPAR silenciador extraíble universal 35mm moto</t>
        </is>
      </c>
      <c r="F21" t="inlineStr">
        <is>
          <t xml:space="preserve">B0CV7PY9SC</t>
        </is>
      </c>
      <c r="G21" t="str" s="4">
        <f>HYPERLINK("https://www.amazon.es/dp/B0CV7PY9SC","See on Amazon")</f>
        <v>See on Amazon</v>
      </c>
      <c r="H21" s="2">
        <v>17.19</v>
      </c>
      <c r="I21" s="2">
        <v>3.29</v>
      </c>
    </row>
    <row r="22">
      <c r="A22" t="inlineStr">
        <is>
          <t xml:space="preserve">spW83P1096q</t>
        </is>
      </c>
      <c r="B22" t="inlineStr">
        <is>
          <t xml:space="preserve">Motoring 1 Box</t>
        </is>
      </c>
      <c r="C22" s="2">
        <v>186</v>
      </c>
      <c r="D22" t="inlineStr">
        <is>
          <t xml:space="preserve">Box 1 · spW83P1096q</t>
        </is>
      </c>
      <c r="E22" t="inlineStr">
        <is>
          <t xml:space="preserve">NURADA protector espuma adhesivo pared garaje</t>
        </is>
      </c>
      <c r="F22" t="inlineStr">
        <is>
          <t xml:space="preserve">B08S34325G</t>
        </is>
      </c>
      <c r="G22" t="str" s="4">
        <f>HYPERLINK("https://www.amazon.es/dp/B08S34325G","See on Amazon")</f>
        <v>See on Amazon</v>
      </c>
      <c r="H22" s="2">
        <v>16.99</v>
      </c>
      <c r="I22" s="2">
        <v>3.25</v>
      </c>
    </row>
    <row r="23">
      <c r="A23" t="inlineStr">
        <is>
          <t xml:space="preserve">spW83P1096q</t>
        </is>
      </c>
      <c r="B23" t="inlineStr">
        <is>
          <t xml:space="preserve">Motoring 1 Box</t>
        </is>
      </c>
      <c r="C23" s="2">
        <v>186</v>
      </c>
      <c r="D23" t="inlineStr">
        <is>
          <t xml:space="preserve">Box 1 · spW83P1096q</t>
        </is>
      </c>
      <c r="E23" t="inlineStr">
        <is>
          <t xml:space="preserve">MANN-FILTER WK 853/3 filtro combustible 80mm</t>
        </is>
      </c>
      <c r="F23" t="inlineStr">
        <is>
          <t xml:space="preserve">B000CB9558</t>
        </is>
      </c>
      <c r="G23" t="str" s="4">
        <f>HYPERLINK("https://www.amazon.es/dp/B000CB9558","See on Amazon")</f>
        <v>See on Amazon</v>
      </c>
      <c r="H23" s="2">
        <v>16.81</v>
      </c>
      <c r="I23" s="2">
        <v>3.22</v>
      </c>
    </row>
    <row r="24">
      <c r="A24" t="inlineStr">
        <is>
          <t xml:space="preserve">spW83P1096q</t>
        </is>
      </c>
      <c r="B24" t="inlineStr">
        <is>
          <t xml:space="preserve">Motoring 1 Box</t>
        </is>
      </c>
      <c r="C24" s="2">
        <v>186</v>
      </c>
      <c r="D24" t="inlineStr">
        <is>
          <t xml:space="preserve">Box 1 · spW83P1096q</t>
        </is>
      </c>
      <c r="E24" t="inlineStr">
        <is>
          <t xml:space="preserve">MSV papelera baño acero 3L pedal</t>
        </is>
      </c>
      <c r="F24" t="inlineStr">
        <is>
          <t xml:space="preserve">B00I4BDPPY</t>
        </is>
      </c>
      <c r="G24" t="str" s="4">
        <f>HYPERLINK("https://www.amazon.es/dp/B00I4BDPPY","See on Amazon")</f>
        <v>See on Amazon</v>
      </c>
      <c r="H24" s="2">
        <v>15.63</v>
      </c>
      <c r="I24" s="2">
        <v>2.99</v>
      </c>
    </row>
    <row r="25">
      <c r="A25" t="inlineStr">
        <is>
          <t xml:space="preserve">spW83P1096q</t>
        </is>
      </c>
      <c r="B25" t="inlineStr">
        <is>
          <t xml:space="preserve">Motoring 1 Box</t>
        </is>
      </c>
      <c r="C25" s="2">
        <v>186</v>
      </c>
      <c r="D25" t="inlineStr">
        <is>
          <t xml:space="preserve">Box 1 · spW83P1096q</t>
        </is>
      </c>
      <c r="E25" t="inlineStr">
        <is>
          <t xml:space="preserve">Febi bilstein 05568 limpiaparabrisas recambio</t>
        </is>
      </c>
      <c r="F25" t="inlineStr">
        <is>
          <t xml:space="preserve">B006DHNMJA</t>
        </is>
      </c>
      <c r="G25" t="str" s="4">
        <f>HYPERLINK("https://www.amazon.es/dp/B006DHNMJA","See on Amazon")</f>
        <v>See on Amazon</v>
      </c>
      <c r="H25" s="2">
        <v>15.29</v>
      </c>
      <c r="I25" s="2">
        <v>2.92</v>
      </c>
    </row>
    <row r="26">
      <c r="A26" t="inlineStr">
        <is>
          <t xml:space="preserve">spW83P1096q</t>
        </is>
      </c>
      <c r="B26" t="inlineStr">
        <is>
          <t xml:space="preserve">Motoring 1 Box</t>
        </is>
      </c>
      <c r="C26" s="2">
        <v>186</v>
      </c>
      <c r="D26" t="inlineStr">
        <is>
          <t xml:space="preserve">Box 1 · spW83P1096q</t>
        </is>
      </c>
      <c r="E26" t="inlineStr">
        <is>
          <t xml:space="preserve">LIQUI MOLY aceite engranajes SAE 85W-90</t>
        </is>
      </c>
      <c r="F26" t="inlineStr">
        <is>
          <t xml:space="preserve">B004FPP362</t>
        </is>
      </c>
      <c r="G26" t="str" s="4">
        <f>HYPERLINK("https://www.amazon.es/dp/B004FPP362","See on Amazon")</f>
        <v>See on Amazon</v>
      </c>
      <c r="H26" s="2">
        <v>14.96</v>
      </c>
      <c r="I26" s="2">
        <v>2.86</v>
      </c>
    </row>
    <row r="27">
      <c r="A27" t="inlineStr">
        <is>
          <t xml:space="preserve">spW83P1096q</t>
        </is>
      </c>
      <c r="B27" t="inlineStr">
        <is>
          <t xml:space="preserve">Motoring 1 Box</t>
        </is>
      </c>
      <c r="C27" s="2">
        <v>186</v>
      </c>
      <c r="D27" t="inlineStr">
        <is>
          <t xml:space="preserve">Box 1 · spW83P1096q</t>
        </is>
      </c>
      <c r="E27" t="inlineStr">
        <is>
          <t xml:space="preserve">Sixtol Garden Mist manguera nebulizadora 20m</t>
        </is>
      </c>
      <c r="F27" t="inlineStr">
        <is>
          <t xml:space="preserve">B0DJGXYC42</t>
        </is>
      </c>
      <c r="G27" t="str" s="4">
        <f>HYPERLINK("https://www.amazon.es/dp/B0DJGXYC42","See on Amazon")</f>
        <v>See on Amazon</v>
      </c>
      <c r="H27" s="2">
        <v>14.64</v>
      </c>
      <c r="I27" s="2">
        <v>2.8</v>
      </c>
    </row>
    <row r="28">
      <c r="A28" t="inlineStr">
        <is>
          <t xml:space="preserve">spW83P1096q</t>
        </is>
      </c>
      <c r="B28" t="inlineStr">
        <is>
          <t xml:space="preserve">Motoring 1 Box</t>
        </is>
      </c>
      <c r="C28" s="2">
        <v>186</v>
      </c>
      <c r="D28" t="inlineStr">
        <is>
          <t xml:space="preserve">Box 1 · spW83P1096q</t>
        </is>
      </c>
      <c r="E28" t="inlineStr">
        <is>
          <t xml:space="preserve">Valeo 254049 generador impulsos cigüeñal inductivo</t>
        </is>
      </c>
      <c r="F28" t="inlineStr">
        <is>
          <t xml:space="preserve">B07B2VHF6V</t>
        </is>
      </c>
      <c r="G28" t="str" s="4">
        <f>HYPERLINK("https://www.amazon.es/dp/B07B2VHF6V","See on Amazon")</f>
        <v>See on Amazon</v>
      </c>
      <c r="H28" s="2">
        <v>14.31</v>
      </c>
      <c r="I28" s="2">
        <v>2.74</v>
      </c>
    </row>
    <row r="29">
      <c r="A29" t="inlineStr">
        <is>
          <t xml:space="preserve">spW83P1096q</t>
        </is>
      </c>
      <c r="B29" t="inlineStr">
        <is>
          <t xml:space="preserve">Motoring 1 Box</t>
        </is>
      </c>
      <c r="C29" s="2">
        <v>186</v>
      </c>
      <c r="D29" t="inlineStr">
        <is>
          <t xml:space="preserve">Box 1 · spW83P1096q</t>
        </is>
      </c>
      <c r="E29" t="inlineStr">
        <is>
          <t xml:space="preserve">MANN-FILTER CUK 2545 filtro aire cabina carbón</t>
        </is>
      </c>
      <c r="F29" t="inlineStr">
        <is>
          <t xml:space="preserve">B001DRNNJY</t>
        </is>
      </c>
      <c r="G29" t="str" s="4">
        <f>HYPERLINK("https://www.amazon.es/dp/B001DRNNJY","See on Amazon")</f>
        <v>See on Amazon</v>
      </c>
      <c r="H29" s="2">
        <v>13.85</v>
      </c>
      <c r="I29" s="2">
        <v>2.65</v>
      </c>
    </row>
    <row r="30">
      <c r="A30" t="inlineStr">
        <is>
          <t xml:space="preserve">spW83P1096q</t>
        </is>
      </c>
      <c r="B30" t="inlineStr">
        <is>
          <t xml:space="preserve">Motoring 1 Box</t>
        </is>
      </c>
      <c r="C30" s="2">
        <v>186</v>
      </c>
      <c r="D30" t="inlineStr">
        <is>
          <t xml:space="preserve">Box 1 · spW83P1096q</t>
        </is>
      </c>
      <c r="E30" t="inlineStr">
        <is>
          <t xml:space="preserve">TarosTrade 244-0225-N-82515 limpiaparabrisas</t>
        </is>
      </c>
      <c r="F30" t="inlineStr">
        <is>
          <t xml:space="preserve">B00JYWCHKG</t>
        </is>
      </c>
      <c r="G30" t="str" s="4">
        <f>HYPERLINK("https://www.amazon.es/dp/B00JYWCHKG","See on Amazon")</f>
        <v>See on Amazon</v>
      </c>
      <c r="H30" s="2">
        <v>13.61</v>
      </c>
      <c r="I30" s="2">
        <v>2.6</v>
      </c>
    </row>
    <row r="31">
      <c r="A31" t="inlineStr">
        <is>
          <t xml:space="preserve">spW83P1096q</t>
        </is>
      </c>
      <c r="B31" t="inlineStr">
        <is>
          <t xml:space="preserve">Motoring 1 Box</t>
        </is>
      </c>
      <c r="C31" s="2">
        <v>186</v>
      </c>
      <c r="D31" t="inlineStr">
        <is>
          <t xml:space="preserve">Box 1 · spW83P1096q</t>
        </is>
      </c>
      <c r="E31" t="inlineStr">
        <is>
          <t xml:space="preserve">MANN-FILTER WK 6002 filtro combustible 55mm</t>
        </is>
      </c>
      <c r="F31" t="inlineStr">
        <is>
          <t xml:space="preserve">B005NFZA9S</t>
        </is>
      </c>
      <c r="G31" t="str" s="4">
        <f>HYPERLINK("https://www.amazon.es/dp/B005NFZA9S","See on Amazon")</f>
        <v>See on Amazon</v>
      </c>
      <c r="H31" s="2">
        <v>12.58</v>
      </c>
      <c r="I31" s="2">
        <v>2.41</v>
      </c>
    </row>
    <row r="32">
      <c r="A32" t="inlineStr">
        <is>
          <t xml:space="preserve">spW83P1096q</t>
        </is>
      </c>
      <c r="B32" t="inlineStr">
        <is>
          <t xml:space="preserve">Motoring 1 Box</t>
        </is>
      </c>
      <c r="C32" s="2">
        <v>186</v>
      </c>
      <c r="D32" t="inlineStr">
        <is>
          <t xml:space="preserve">Box 1 · spW83P1096q</t>
        </is>
      </c>
      <c r="E32" t="inlineStr">
        <is>
          <t xml:space="preserve">Filtro habitáculo Bosch 1987432537 recambio aire</t>
        </is>
      </c>
      <c r="F32" t="inlineStr">
        <is>
          <t xml:space="preserve">B01LW0ALAF</t>
        </is>
      </c>
      <c r="G32" t="str" s="4">
        <f>HYPERLINK("https://www.amazon.es/dp/B01LW0ALAF","See on Amazon")</f>
        <v>See on Amazon</v>
      </c>
      <c r="H32" s="2">
        <v>11.96</v>
      </c>
      <c r="I32" s="2">
        <v>2.29</v>
      </c>
    </row>
    <row r="33">
      <c r="A33" t="inlineStr">
        <is>
          <t xml:space="preserve">spW83P1096q</t>
        </is>
      </c>
      <c r="B33" t="inlineStr">
        <is>
          <t xml:space="preserve">Motoring 1 Box</t>
        </is>
      </c>
      <c r="C33" s="2">
        <v>186</v>
      </c>
      <c r="D33" t="inlineStr">
        <is>
          <t xml:space="preserve">Box 1 · spW83P1096q</t>
        </is>
      </c>
      <c r="E33" t="inlineStr">
        <is>
          <t xml:space="preserve">APS 66909 botella vidrio 1L transparente</t>
        </is>
      </c>
      <c r="F33" t="inlineStr">
        <is>
          <t xml:space="preserve">B0CL6XXLYT</t>
        </is>
      </c>
      <c r="G33" t="str" s="4">
        <f>HYPERLINK("https://www.amazon.es/dp/B0CL6XXLYT","See on Amazon")</f>
        <v>See on Amazon</v>
      </c>
      <c r="H33" s="2">
        <v>11.04</v>
      </c>
      <c r="I33" s="2">
        <v>2.11</v>
      </c>
    </row>
    <row r="34">
      <c r="A34" t="inlineStr">
        <is>
          <t xml:space="preserve">spW83P1096q</t>
        </is>
      </c>
      <c r="B34" t="inlineStr">
        <is>
          <t xml:space="preserve">Motoring 1 Box</t>
        </is>
      </c>
      <c r="C34" s="2">
        <v>186</v>
      </c>
      <c r="D34" t="inlineStr">
        <is>
          <t xml:space="preserve">Box 1 · spW83P1096q</t>
        </is>
      </c>
      <c r="E34" t="inlineStr">
        <is>
          <t xml:space="preserve">Filtro aceite febi bilstein cartucho 109707</t>
        </is>
      </c>
      <c r="F34" t="inlineStr">
        <is>
          <t xml:space="preserve">B08FXCCDL8</t>
        </is>
      </c>
      <c r="G34" t="str" s="4">
        <f>HYPERLINK("https://www.amazon.es/dp/B08FXCCDL8","See on Amazon")</f>
        <v>See on Amazon</v>
      </c>
      <c r="H34" s="2">
        <v>10.12</v>
      </c>
      <c r="I34" s="2">
        <v>1.93</v>
      </c>
    </row>
    <row r="35">
      <c r="A35" t="inlineStr">
        <is>
          <t xml:space="preserve">spW83P1096q</t>
        </is>
      </c>
      <c r="B35" t="inlineStr">
        <is>
          <t xml:space="preserve">Motoring 1 Box</t>
        </is>
      </c>
      <c r="C35" s="2">
        <v>186</v>
      </c>
      <c r="D35" t="inlineStr">
        <is>
          <t xml:space="preserve">Box 1 · spW83P1096q</t>
        </is>
      </c>
      <c r="E35" t="inlineStr">
        <is>
          <t xml:space="preserve">AOGOE muñequera férula tendinitis ajustable</t>
        </is>
      </c>
      <c r="F35" t="inlineStr">
        <is>
          <t xml:space="preserve">B0DHVFTTD1</t>
        </is>
      </c>
      <c r="G35" t="str" s="4">
        <f>HYPERLINK("https://www.amazon.es/dp/B0DHVFTTD1","See on Amazon")</f>
        <v>See on Amazon</v>
      </c>
      <c r="H35" s="2">
        <v>9.99</v>
      </c>
      <c r="I35" s="2">
        <v>1.91</v>
      </c>
    </row>
    <row r="36">
      <c r="A36" t="inlineStr">
        <is>
          <t xml:space="preserve">spW83P1096q</t>
        </is>
      </c>
      <c r="B36" t="inlineStr">
        <is>
          <t xml:space="preserve">Motoring 1 Box</t>
        </is>
      </c>
      <c r="C36" s="2">
        <v>186</v>
      </c>
      <c r="D36" t="inlineStr">
        <is>
          <t xml:space="preserve">Box 1 · spW83P1096q</t>
        </is>
      </c>
      <c r="E36" t="inlineStr">
        <is>
          <t xml:space="preserve">Juego clips fijación interior VW Audi Seat Skoda</t>
        </is>
      </c>
      <c r="F36" t="inlineStr">
        <is>
          <t xml:space="preserve">B01DDX6ST2</t>
        </is>
      </c>
      <c r="G36" t="str" s="4">
        <f>HYPERLINK("https://www.amazon.es/dp/B01DDX6ST2","See on Amazon")</f>
        <v>See on Amazon</v>
      </c>
      <c r="H36" s="2">
        <v>9.75</v>
      </c>
      <c r="I36" s="2">
        <v>1.86</v>
      </c>
    </row>
    <row r="37">
      <c r="A37" t="inlineStr">
        <is>
          <t xml:space="preserve">spW83P1096q</t>
        </is>
      </c>
      <c r="B37" t="inlineStr">
        <is>
          <t xml:space="preserve">Motoring 1 Box</t>
        </is>
      </c>
      <c r="C37" s="2">
        <v>186</v>
      </c>
      <c r="D37" t="inlineStr">
        <is>
          <t xml:space="preserve">Box 1 · spW83P1096q</t>
        </is>
      </c>
      <c r="E37" t="inlineStr">
        <is>
          <t xml:space="preserve">tiyiyok funda asiento moto cuero PU 65-75x38-45cm</t>
        </is>
      </c>
      <c r="F37" t="inlineStr">
        <is>
          <t xml:space="preserve">B0F6YMDQST</t>
        </is>
      </c>
      <c r="G37" t="str" s="4">
        <f>HYPERLINK("https://www.amazon.es/dp/B0F6YMDQST","See on Amazon")</f>
        <v>See on Amazon</v>
      </c>
      <c r="H37" s="2">
        <v>9.49</v>
      </c>
      <c r="I37" s="2">
        <v>1.81</v>
      </c>
    </row>
    <row r="38">
      <c r="A38" t="inlineStr">
        <is>
          <t xml:space="preserve">spW83P1096q</t>
        </is>
      </c>
      <c r="B38" t="inlineStr">
        <is>
          <t xml:space="preserve">Motoring 1 Box</t>
        </is>
      </c>
      <c r="C38" s="2">
        <v>186</v>
      </c>
      <c r="D38" t="inlineStr">
        <is>
          <t xml:space="preserve">Box 1 · spW83P1096q</t>
        </is>
      </c>
      <c r="E38" t="inlineStr">
        <is>
          <t xml:space="preserve">LIGHTWORLD24 10x Bombillas BAY15D 12V 21/5W coche</t>
        </is>
      </c>
      <c r="F38" t="inlineStr">
        <is>
          <t xml:space="preserve">B09RX23C15</t>
        </is>
      </c>
      <c r="G38" t="str" s="4">
        <f>HYPERLINK("https://www.amazon.es/dp/B09RX23C15","See on Amazon")</f>
        <v>See on Amazon</v>
      </c>
      <c r="H38" s="2">
        <v>9.39</v>
      </c>
      <c r="I38" s="2">
        <v>1.79</v>
      </c>
    </row>
    <row r="39">
      <c r="A39" t="inlineStr">
        <is>
          <t xml:space="preserve">spW83P1096q</t>
        </is>
      </c>
      <c r="B39" t="inlineStr">
        <is>
          <t xml:space="preserve">Motoring 1 Box</t>
        </is>
      </c>
      <c r="C39" s="2">
        <v>186</v>
      </c>
      <c r="D39" t="inlineStr">
        <is>
          <t xml:space="preserve">Box 1 · spW83P1096q</t>
        </is>
      </c>
      <c r="E39" t="inlineStr">
        <is>
          <t xml:space="preserve">4 Tapas llantas bujes 56 mm ABS</t>
        </is>
      </c>
      <c r="F39" t="inlineStr">
        <is>
          <t xml:space="preserve">B0D4TTP4CS</t>
        </is>
      </c>
      <c r="G39" t="str" s="4">
        <f>HYPERLINK("https://www.amazon.es/dp/B0D4TTP4CS","See on Amazon")</f>
        <v>See on Amazon</v>
      </c>
      <c r="H39" s="2">
        <v>8.58</v>
      </c>
      <c r="I39" s="2">
        <v>1.64</v>
      </c>
    </row>
  </sheetData>
  <autoFilter ref="A1:I39"/>
</worksheet>
</file>