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spW83P1097B</t>
        </is>
      </c>
      <c r="B2" t="inlineStr">
        <is>
          <t xml:space="preserve">Automóvel e moto 1 Caixa</t>
        </is>
      </c>
      <c r="C2" s="3">
        <v>43</v>
      </c>
      <c r="D2" s="2">
        <v>1709.29</v>
      </c>
      <c r="E2" s="2">
        <v>332</v>
      </c>
      <c r="F2" t="str" s="4">
        <f>HYPERLINK("https://reusalia.es/pt/lotes/spW83P1097B","https://reusalia.es/pt/lotes/spW83P1097B")</f>
        <v>https://reusalia.es/pt/lotes/spW83P1097B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spW83P1097B</t>
        </is>
      </c>
      <c r="B2" t="inlineStr">
        <is>
          <t xml:space="preserve">Automóvel e moto 1 Caixa</t>
        </is>
      </c>
      <c r="C2" s="2">
        <v>332</v>
      </c>
      <c r="D2" t="inlineStr">
        <is>
          <t xml:space="preserve">Caixa 1 · spW83P1097B</t>
        </is>
      </c>
      <c r="E2" t="inlineStr">
        <is>
          <t xml:space="preserve">Valeo 813386 compresor aire acondicionado</t>
        </is>
      </c>
      <c r="F2" t="inlineStr">
        <is>
          <t xml:space="preserve">B019NC416Y</t>
        </is>
      </c>
      <c r="G2" t="str" s="4">
        <f>HYPERLINK("https://www.amazon.es/dp/B019NC416Y","Ver na Amazon")</f>
        <v>Ver na Amazon</v>
      </c>
      <c r="H2" s="2">
        <v>251.99</v>
      </c>
      <c r="I2" s="2">
        <v>48.95</v>
      </c>
    </row>
    <row r="3">
      <c r="A3" t="inlineStr">
        <is>
          <t xml:space="preserve">spW83P1097B</t>
        </is>
      </c>
      <c r="B3" t="inlineStr">
        <is>
          <t xml:space="preserve">Automóvel e moto 1 Caixa</t>
        </is>
      </c>
      <c r="C3" s="2">
        <v>332</v>
      </c>
      <c r="D3" t="inlineStr">
        <is>
          <t xml:space="preserve">Caixa 1 · spW83P1097B</t>
        </is>
      </c>
      <c r="E3" t="inlineStr">
        <is>
          <t xml:space="preserve">NOCO Boost GB70 2000A 12V arranque 8L gasolina</t>
        </is>
      </c>
      <c r="F3" t="inlineStr">
        <is>
          <t xml:space="preserve">B016UG6PWE</t>
        </is>
      </c>
      <c r="G3" t="str" s="4">
        <f>HYPERLINK("https://www.amazon.es/dp/B016UG6PWE","Ver na Amazon")</f>
        <v>Ver na Amazon</v>
      </c>
      <c r="H3" s="2">
        <v>192.1</v>
      </c>
      <c r="I3" s="2">
        <v>37.32</v>
      </c>
    </row>
    <row r="4">
      <c r="A4" t="inlineStr">
        <is>
          <t xml:space="preserve">spW83P1097B</t>
        </is>
      </c>
      <c r="B4" t="inlineStr">
        <is>
          <t xml:space="preserve">Automóvel e moto 1 Caixa</t>
        </is>
      </c>
      <c r="C4" s="2">
        <v>332</v>
      </c>
      <c r="D4" t="inlineStr">
        <is>
          <t xml:space="preserve">Caixa 1 · spW83P1097B</t>
        </is>
      </c>
      <c r="E4" t="inlineStr">
        <is>
          <t xml:space="preserve">Continental polea cigüeñal 6 nervaduras BMW</t>
        </is>
      </c>
      <c r="F4" t="inlineStr">
        <is>
          <t xml:space="preserve">B01FBD3NFE</t>
        </is>
      </c>
      <c r="G4" t="str" s="4">
        <f>HYPERLINK("https://www.amazon.es/dp/B01FBD3NFE","Ver na Amazon")</f>
        <v>Ver na Amazon</v>
      </c>
      <c r="H4" s="2">
        <v>167.53</v>
      </c>
      <c r="I4" s="2">
        <v>32.54</v>
      </c>
    </row>
    <row r="5">
      <c r="A5" t="inlineStr">
        <is>
          <t xml:space="preserve">spW83P1097B</t>
        </is>
      </c>
      <c r="B5" t="inlineStr">
        <is>
          <t xml:space="preserve">Automóvel e moto 1 Caixa</t>
        </is>
      </c>
      <c r="C5" s="2">
        <v>332</v>
      </c>
      <c r="D5" t="inlineStr">
        <is>
          <t xml:space="preserve">Caixa 1 · spW83P1097B</t>
        </is>
      </c>
      <c r="E5" t="inlineStr">
        <is>
          <t xml:space="preserve">Continental CT983WP1 bomba agua correa</t>
        </is>
      </c>
      <c r="F5" t="inlineStr">
        <is>
          <t xml:space="preserve">B08B36LY35</t>
        </is>
      </c>
      <c r="G5" t="str" s="4">
        <f>HYPERLINK("https://www.amazon.es/dp/B08B36LY35","Ver na Amazon")</f>
        <v>Ver na Amazon</v>
      </c>
      <c r="H5" s="2">
        <v>101.44</v>
      </c>
      <c r="I5" s="2">
        <v>19.71</v>
      </c>
    </row>
    <row r="6">
      <c r="A6" t="inlineStr">
        <is>
          <t xml:space="preserve">spW83P1097B</t>
        </is>
      </c>
      <c r="B6" t="inlineStr">
        <is>
          <t xml:space="preserve">Automóvel e moto 1 Caixa</t>
        </is>
      </c>
      <c r="C6" s="2">
        <v>332</v>
      </c>
      <c r="D6" t="inlineStr">
        <is>
          <t xml:space="preserve">Caixa 1 · spW83P1097B</t>
        </is>
      </c>
      <c r="E6" t="inlineStr">
        <is>
          <t xml:space="preserve">NOCO Genius5 cargador mantenedor desulfatador 12V</t>
        </is>
      </c>
      <c r="F6" t="inlineStr">
        <is>
          <t xml:space="preserve">B0828KQKBM</t>
        </is>
      </c>
      <c r="G6" t="str" s="4">
        <f>HYPERLINK("https://www.amazon.es/dp/B0828KQKBM","Ver na Amazon")</f>
        <v>Ver na Amazon</v>
      </c>
      <c r="H6" s="2">
        <v>78.17</v>
      </c>
      <c r="I6" s="2">
        <v>15.19</v>
      </c>
    </row>
    <row r="7">
      <c r="A7" t="inlineStr">
        <is>
          <t xml:space="preserve">spW83P1097B</t>
        </is>
      </c>
      <c r="B7" t="inlineStr">
        <is>
          <t xml:space="preserve">Automóvel e moto 1 Caixa</t>
        </is>
      </c>
      <c r="C7" s="2">
        <v>332</v>
      </c>
      <c r="D7" t="inlineStr">
        <is>
          <t xml:space="preserve">Caixa 1 · spW83P1097B</t>
        </is>
      </c>
      <c r="E7" t="inlineStr">
        <is>
          <t xml:space="preserve">Frankberg válvula mariposa diésel 1.9-2.0L turbo</t>
        </is>
      </c>
      <c r="F7" t="inlineStr">
        <is>
          <t xml:space="preserve">B094QHCM1Y</t>
        </is>
      </c>
      <c r="G7" t="str" s="4">
        <f>HYPERLINK("https://www.amazon.es/dp/B094QHCM1Y","Ver na Amazon")</f>
        <v>Ver na Amazon</v>
      </c>
      <c r="H7" s="2">
        <v>77.99</v>
      </c>
      <c r="I7" s="2">
        <v>15.15</v>
      </c>
    </row>
    <row r="8">
      <c r="A8" t="inlineStr">
        <is>
          <t xml:space="preserve">spW83P1097B</t>
        </is>
      </c>
      <c r="B8" t="inlineStr">
        <is>
          <t xml:space="preserve">Automóvel e moto 1 Caixa</t>
        </is>
      </c>
      <c r="C8" s="2">
        <v>332</v>
      </c>
      <c r="D8" t="inlineStr">
        <is>
          <t xml:space="preserve">Caixa 1 · spW83P1097B</t>
        </is>
      </c>
      <c r="E8" t="inlineStr">
        <is>
          <t xml:space="preserve">SKF VKMA 33164 kit correa multi V</t>
        </is>
      </c>
      <c r="F8" t="inlineStr">
        <is>
          <t xml:space="preserve">B00B9BILQY</t>
        </is>
      </c>
      <c r="G8" t="str" s="4">
        <f>HYPERLINK("https://www.amazon.es/dp/B00B9BILQY","Ver na Amazon")</f>
        <v>Ver na Amazon</v>
      </c>
      <c r="H8" s="2">
        <v>50.98</v>
      </c>
      <c r="I8" s="2">
        <v>9.91</v>
      </c>
    </row>
    <row r="9">
      <c r="A9" t="inlineStr">
        <is>
          <t xml:space="preserve">spW83P1097B</t>
        </is>
      </c>
      <c r="B9" t="inlineStr">
        <is>
          <t xml:space="preserve">Automóvel e moto 1 Caixa</t>
        </is>
      </c>
      <c r="C9" s="2">
        <v>332</v>
      </c>
      <c r="D9" t="inlineStr">
        <is>
          <t xml:space="preserve">Caixa 1 · spW83P1097B</t>
        </is>
      </c>
      <c r="E9" t="inlineStr">
        <is>
          <t xml:space="preserve">NOCO Genius2DEU cargador 2A baterías 12V plomo</t>
        </is>
      </c>
      <c r="F9" t="inlineStr">
        <is>
          <t xml:space="preserve">B087XHDPPM</t>
        </is>
      </c>
      <c r="G9" t="str" s="4">
        <f>HYPERLINK("https://www.amazon.es/dp/B087XHDPPM","Ver na Amazon")</f>
        <v>Ver na Amazon</v>
      </c>
      <c r="H9" s="2">
        <v>49.96</v>
      </c>
      <c r="I9" s="2">
        <v>9.71</v>
      </c>
    </row>
    <row r="10">
      <c r="A10" t="inlineStr">
        <is>
          <t xml:space="preserve">spW83P1097B</t>
        </is>
      </c>
      <c r="B10" t="inlineStr">
        <is>
          <t xml:space="preserve">Automóvel e moto 1 Caixa</t>
        </is>
      </c>
      <c r="C10" s="2">
        <v>332</v>
      </c>
      <c r="D10" t="inlineStr">
        <is>
          <t xml:space="preserve">Caixa 1 · spW83P1097B</t>
        </is>
      </c>
      <c r="E10" t="inlineStr">
        <is>
          <t xml:space="preserve">HELLA 8MT 354 777-691 termostato refrigerante</t>
        </is>
      </c>
      <c r="F10" t="inlineStr">
        <is>
          <t xml:space="preserve">B01I9UT21U</t>
        </is>
      </c>
      <c r="G10" t="str" s="4">
        <f>HYPERLINK("https://www.amazon.es/dp/B01I9UT21U","Ver na Amazon")</f>
        <v>Ver na Amazon</v>
      </c>
      <c r="H10" s="2">
        <v>43.35</v>
      </c>
      <c r="I10" s="2">
        <v>8.42</v>
      </c>
    </row>
    <row r="11">
      <c r="A11" t="inlineStr">
        <is>
          <t xml:space="preserve">spW83P1097B</t>
        </is>
      </c>
      <c r="B11" t="inlineStr">
        <is>
          <t xml:space="preserve">Automóvel e moto 1 Caixa</t>
        </is>
      </c>
      <c r="C11" s="2">
        <v>332</v>
      </c>
      <c r="D11" t="inlineStr">
        <is>
          <t xml:space="preserve">Caixa 1 · spW83P1097B</t>
        </is>
      </c>
      <c r="E11" t="inlineStr">
        <is>
          <t xml:space="preserve">Opaltool mosquitera ventanas laterales Mercedes</t>
        </is>
      </c>
      <c r="F11" t="inlineStr">
        <is>
          <t xml:space="preserve">B0F1TCB44G</t>
        </is>
      </c>
      <c r="G11" t="str" s="4">
        <f>HYPERLINK("https://www.amazon.es/dp/B0F1TCB44G","Ver na Amazon")</f>
        <v>Ver na Amazon</v>
      </c>
      <c r="H11" s="2">
        <v>39.26</v>
      </c>
      <c r="I11" s="2">
        <v>7.63</v>
      </c>
    </row>
    <row r="12">
      <c r="A12" t="inlineStr">
        <is>
          <t xml:space="preserve">spW83P1097B</t>
        </is>
      </c>
      <c r="B12" t="inlineStr">
        <is>
          <t xml:space="preserve">Automóvel e moto 1 Caixa</t>
        </is>
      </c>
      <c r="C12" s="2">
        <v>332</v>
      </c>
      <c r="D12" t="inlineStr">
        <is>
          <t xml:space="preserve">Caixa 1 · spW83P1097B</t>
        </is>
      </c>
      <c r="E12" t="inlineStr">
        <is>
          <t xml:space="preserve">WoKuAng rodillera compresión ajustable XL negra</t>
        </is>
      </c>
      <c r="F12" t="inlineStr">
        <is>
          <t xml:space="preserve">B0F37985S3</t>
        </is>
      </c>
      <c r="G12" t="str" s="4">
        <f>HYPERLINK("https://www.amazon.es/dp/B0F37985S3","Ver na Amazon")</f>
        <v>Ver na Amazon</v>
      </c>
      <c r="H12" s="2">
        <v>33.11</v>
      </c>
      <c r="I12" s="2">
        <v>6.44</v>
      </c>
    </row>
    <row r="13">
      <c r="A13" t="inlineStr">
        <is>
          <t xml:space="preserve">spW83P1097B</t>
        </is>
      </c>
      <c r="B13" t="inlineStr">
        <is>
          <t xml:space="preserve">Automóvel e moto 1 Caixa</t>
        </is>
      </c>
      <c r="C13" s="2">
        <v>332</v>
      </c>
      <c r="D13" t="inlineStr">
        <is>
          <t xml:space="preserve">Caixa 1 · spW83P1097B</t>
        </is>
      </c>
      <c r="E13" t="inlineStr">
        <is>
          <t xml:space="preserve">Depo 2205802 piloto trasero ámbar Yorka izquierdo</t>
        </is>
      </c>
      <c r="F13" t="inlineStr">
        <is>
          <t xml:space="preserve">B00CYKN6OG</t>
        </is>
      </c>
      <c r="G13" t="str" s="4">
        <f>HYPERLINK("https://www.amazon.es/dp/B00CYKN6OG","Ver na Amazon")</f>
        <v>Ver na Amazon</v>
      </c>
      <c r="H13" s="2">
        <v>32.69</v>
      </c>
      <c r="I13" s="2">
        <v>6.35</v>
      </c>
    </row>
    <row r="14">
      <c r="A14" t="inlineStr">
        <is>
          <t xml:space="preserve">spW83P1097B</t>
        </is>
      </c>
      <c r="B14" t="inlineStr">
        <is>
          <t xml:space="preserve">Automóvel e moto 1 Caixa</t>
        </is>
      </c>
      <c r="C14" s="2">
        <v>332</v>
      </c>
      <c r="D14" t="inlineStr">
        <is>
          <t xml:space="preserve">Caixa 1 · spW83P1097B</t>
        </is>
      </c>
      <c r="E14" t="inlineStr">
        <is>
          <t xml:space="preserve">Regulador voltaje Vespa PK 125 2T 1982-85</t>
        </is>
      </c>
      <c r="F14" t="inlineStr">
        <is>
          <t xml:space="preserve">B01GIWL0YS</t>
        </is>
      </c>
      <c r="G14" t="str" s="4">
        <f>HYPERLINK("https://www.amazon.es/dp/B01GIWL0YS","Ver na Amazon")</f>
        <v>Ver na Amazon</v>
      </c>
      <c r="H14" s="2">
        <v>32.33</v>
      </c>
      <c r="I14" s="2">
        <v>6.28</v>
      </c>
    </row>
    <row r="15">
      <c r="A15" t="inlineStr">
        <is>
          <t xml:space="preserve">spW83P1097B</t>
        </is>
      </c>
      <c r="B15" t="inlineStr">
        <is>
          <t xml:space="preserve">Automóvel e moto 1 Caixa</t>
        </is>
      </c>
      <c r="C15" s="2">
        <v>332</v>
      </c>
      <c r="D15" t="inlineStr">
        <is>
          <t xml:space="preserve">Caixa 1 · spW83P1097B</t>
        </is>
      </c>
      <c r="E15" t="inlineStr">
        <is>
          <t xml:space="preserve">Bar's Bars aditivo sellador junta culata</t>
        </is>
      </c>
      <c r="F15" t="inlineStr">
        <is>
          <t xml:space="preserve">B07MY3J46Z</t>
        </is>
      </c>
      <c r="G15" t="str" s="4">
        <f>HYPERLINK("https://www.amazon.es/dp/B07MY3J46Z","Ver na Amazon")</f>
        <v>Ver na Amazon</v>
      </c>
      <c r="H15" s="2">
        <v>30.14</v>
      </c>
      <c r="I15" s="2">
        <v>5.86</v>
      </c>
    </row>
    <row r="16">
      <c r="A16" t="inlineStr">
        <is>
          <t xml:space="preserve">spW83P1097B</t>
        </is>
      </c>
      <c r="B16" t="inlineStr">
        <is>
          <t xml:space="preserve">Automóvel e moto 1 Caixa</t>
        </is>
      </c>
      <c r="C16" s="2">
        <v>332</v>
      </c>
      <c r="D16" t="inlineStr">
        <is>
          <t xml:space="preserve">Caixa 1 · spW83P1097B</t>
        </is>
      </c>
      <c r="E16" t="inlineStr">
        <is>
          <t xml:space="preserve">Actuador cerradura puerta frente izquierdo VW Seat</t>
        </is>
      </c>
      <c r="F16" t="inlineStr">
        <is>
          <t xml:space="preserve">B07DQBD3SN</t>
        </is>
      </c>
      <c r="G16" t="str" s="4">
        <f>HYPERLINK("https://www.amazon.es/dp/B07DQBD3SN","Ver na Amazon")</f>
        <v>Ver na Amazon</v>
      </c>
      <c r="H16" s="2">
        <v>29.99</v>
      </c>
      <c r="I16" s="2">
        <v>5.83</v>
      </c>
    </row>
    <row r="17">
      <c r="A17" t="inlineStr">
        <is>
          <t xml:space="preserve">spW83P1097B</t>
        </is>
      </c>
      <c r="B17" t="inlineStr">
        <is>
          <t xml:space="preserve">Automóvel e moto 1 Caixa</t>
        </is>
      </c>
      <c r="C17" s="2">
        <v>332</v>
      </c>
      <c r="D17" t="inlineStr">
        <is>
          <t xml:space="preserve">Caixa 1 · spW83P1097B</t>
        </is>
      </c>
      <c r="E17" t="inlineStr">
        <is>
          <t xml:space="preserve">Brembo P 61 066 pastillas freno 51.6mm</t>
        </is>
      </c>
      <c r="F17" t="inlineStr">
        <is>
          <t xml:space="preserve">B00AJTW154</t>
        </is>
      </c>
      <c r="G17" t="str" s="4">
        <f>HYPERLINK("https://www.amazon.es/dp/B00AJTW154","Ver na Amazon")</f>
        <v>Ver na Amazon</v>
      </c>
      <c r="H17" s="2">
        <v>28.4</v>
      </c>
      <c r="I17" s="2">
        <v>5.52</v>
      </c>
    </row>
    <row r="18">
      <c r="A18" t="inlineStr">
        <is>
          <t xml:space="preserve">spW83P1097B</t>
        </is>
      </c>
      <c r="B18" t="inlineStr">
        <is>
          <t xml:space="preserve">Automóvel e moto 1 Caixa</t>
        </is>
      </c>
      <c r="C18" s="2">
        <v>332</v>
      </c>
      <c r="D18" t="inlineStr">
        <is>
          <t xml:space="preserve">Caixa 1 · spW83P1097B</t>
        </is>
      </c>
      <c r="E18" t="inlineStr">
        <is>
          <t xml:space="preserve">Walser Henry percha coche 5x26 cm acero</t>
        </is>
      </c>
      <c r="F18" t="inlineStr">
        <is>
          <t xml:space="preserve">B07DK3DTHM</t>
        </is>
      </c>
      <c r="G18" t="str" s="4">
        <f>HYPERLINK("https://www.amazon.es/dp/B07DK3DTHM","Ver na Amazon")</f>
        <v>Ver na Amazon</v>
      </c>
      <c r="H18" s="2">
        <v>27.94</v>
      </c>
      <c r="I18" s="2">
        <v>5.43</v>
      </c>
    </row>
    <row r="19">
      <c r="A19" t="inlineStr">
        <is>
          <t xml:space="preserve">spW83P1097B</t>
        </is>
      </c>
      <c r="B19" t="inlineStr">
        <is>
          <t xml:space="preserve">Automóvel e moto 1 Caixa</t>
        </is>
      </c>
      <c r="C19" s="2">
        <v>332</v>
      </c>
      <c r="D19" t="inlineStr">
        <is>
          <t xml:space="preserve">Caixa 1 · spW83P1097B</t>
        </is>
      </c>
      <c r="E19" t="inlineStr">
        <is>
          <t xml:space="preserve">UFI Filters 24.099.00 Filtro Gasoil 180mm Opel</t>
        </is>
      </c>
      <c r="F19" t="inlineStr">
        <is>
          <t xml:space="preserve">B00P59XD82</t>
        </is>
      </c>
      <c r="G19" t="str" s="4">
        <f>HYPERLINK("https://www.amazon.es/dp/B00P59XD82","Ver na Amazon")</f>
        <v>Ver na Amazon</v>
      </c>
      <c r="H19" s="2">
        <v>27.24</v>
      </c>
      <c r="I19" s="2">
        <v>5.3</v>
      </c>
    </row>
    <row r="20">
      <c r="A20" t="inlineStr">
        <is>
          <t xml:space="preserve">spW83P1097B</t>
        </is>
      </c>
      <c r="B20" t="inlineStr">
        <is>
          <t xml:space="preserve">Automóvel e moto 1 Caixa</t>
        </is>
      </c>
      <c r="C20" s="2">
        <v>332</v>
      </c>
      <c r="D20" t="inlineStr">
        <is>
          <t xml:space="preserve">Caixa 1 · spW83P1097B</t>
        </is>
      </c>
      <c r="E20" t="inlineStr">
        <is>
          <t xml:space="preserve">Febi bilstein 170557 depósito compensación</t>
        </is>
      </c>
      <c r="F20" t="inlineStr">
        <is>
          <t xml:space="preserve">B08FXCQVCZ</t>
        </is>
      </c>
      <c r="G20" t="str" s="4">
        <f>HYPERLINK("https://www.amazon.es/dp/B08FXCQVCZ","Ver na Amazon")</f>
        <v>Ver na Amazon</v>
      </c>
      <c r="H20" s="2">
        <v>25.98</v>
      </c>
      <c r="I20" s="2">
        <v>5.05</v>
      </c>
    </row>
    <row r="21">
      <c r="A21" t="inlineStr">
        <is>
          <t xml:space="preserve">spW83P1097B</t>
        </is>
      </c>
      <c r="B21" t="inlineStr">
        <is>
          <t xml:space="preserve">Automóvel e moto 1 Caixa</t>
        </is>
      </c>
      <c r="C21" s="2">
        <v>332</v>
      </c>
      <c r="D21" t="inlineStr">
        <is>
          <t xml:space="preserve">Caixa 1 · spW83P1097B</t>
        </is>
      </c>
      <c r="E21" t="inlineStr">
        <is>
          <t xml:space="preserve">MANN-FILTER PU 7010 z filtro combustible 65x64 mm</t>
        </is>
      </c>
      <c r="F21" t="inlineStr">
        <is>
          <t xml:space="preserve">B075NVSQM5</t>
        </is>
      </c>
      <c r="G21" t="str" s="4">
        <f>HYPERLINK("https://www.amazon.es/dp/B075NVSQM5","Ver na Amazon")</f>
        <v>Ver na Amazon</v>
      </c>
      <c r="H21" s="2">
        <v>24.16</v>
      </c>
      <c r="I21" s="2">
        <v>4.7</v>
      </c>
    </row>
    <row r="22">
      <c r="A22" t="inlineStr">
        <is>
          <t xml:space="preserve">spW83P1097B</t>
        </is>
      </c>
      <c r="B22" t="inlineStr">
        <is>
          <t xml:space="preserve">Automóvel e moto 1 Caixa</t>
        </is>
      </c>
      <c r="C22" s="2">
        <v>332</v>
      </c>
      <c r="D22" t="inlineStr">
        <is>
          <t xml:space="preserve">Caixa 1 · spW83P1097B</t>
        </is>
      </c>
      <c r="E22" t="inlineStr">
        <is>
          <t xml:space="preserve">WOTOW Bolsa manillar bicicleta impermeable 3L</t>
        </is>
      </c>
      <c r="F22" t="inlineStr">
        <is>
          <t xml:space="preserve">B07RXJSGT9</t>
        </is>
      </c>
      <c r="G22" t="str" s="4">
        <f>HYPERLINK("https://www.amazon.es/dp/B07RXJSGT9","Ver na Amazon")</f>
        <v>Ver na Amazon</v>
      </c>
      <c r="H22" s="2">
        <v>23.99</v>
      </c>
      <c r="I22" s="2">
        <v>4.66</v>
      </c>
    </row>
    <row r="23">
      <c r="A23" t="inlineStr">
        <is>
          <t xml:space="preserve">spW83P1097B</t>
        </is>
      </c>
      <c r="B23" t="inlineStr">
        <is>
          <t xml:space="preserve">Automóvel e moto 1 Caixa</t>
        </is>
      </c>
      <c r="C23" s="2">
        <v>332</v>
      </c>
      <c r="D23" t="inlineStr">
        <is>
          <t xml:space="preserve">Caixa 1 · spW83P1097B</t>
        </is>
      </c>
      <c r="E23" t="inlineStr">
        <is>
          <t xml:space="preserve">DREAMIZER luz freno led guardabarros matrícula</t>
        </is>
      </c>
      <c r="F23" t="inlineStr">
        <is>
          <t xml:space="preserve">B0B1HT2X98</t>
        </is>
      </c>
      <c r="G23" t="str" s="4">
        <f>HYPERLINK("https://www.amazon.es/dp/B0B1HT2X98","Ver na Amazon")</f>
        <v>Ver na Amazon</v>
      </c>
      <c r="H23" s="2">
        <v>23.99</v>
      </c>
      <c r="I23" s="2">
        <v>4.66</v>
      </c>
    </row>
    <row r="24">
      <c r="A24" t="inlineStr">
        <is>
          <t xml:space="preserve">spW83P1097B</t>
        </is>
      </c>
      <c r="B24" t="inlineStr">
        <is>
          <t xml:space="preserve">Automóvel e moto 1 Caixa</t>
        </is>
      </c>
      <c r="C24" s="2">
        <v>332</v>
      </c>
      <c r="D24" t="inlineStr">
        <is>
          <t xml:space="preserve">Caixa 1 · spW83P1097B</t>
        </is>
      </c>
      <c r="E24" t="inlineStr">
        <is>
          <t xml:space="preserve">Febi bilstein filtro de aire 32208</t>
        </is>
      </c>
      <c r="F24" t="inlineStr">
        <is>
          <t xml:space="preserve">B006DHTWX0</t>
        </is>
      </c>
      <c r="G24" t="str" s="4">
        <f>HYPERLINK("https://www.amazon.es/dp/B006DHTWX0","Ver na Amazon")</f>
        <v>Ver na Amazon</v>
      </c>
      <c r="H24" s="2">
        <v>21.24</v>
      </c>
      <c r="I24" s="2">
        <v>4.13</v>
      </c>
    </row>
    <row r="25">
      <c r="A25" t="inlineStr">
        <is>
          <t xml:space="preserve">spW83P1097B</t>
        </is>
      </c>
      <c r="B25" t="inlineStr">
        <is>
          <t xml:space="preserve">Automóvel e moto 1 Caixa</t>
        </is>
      </c>
      <c r="C25" s="2">
        <v>332</v>
      </c>
      <c r="D25" t="inlineStr">
        <is>
          <t xml:space="preserve">Caixa 1 · spW83P1097B</t>
        </is>
      </c>
      <c r="E25" t="inlineStr">
        <is>
          <t xml:space="preserve">Febi bilstein 30691 suspensión ruedas soporte 79mm</t>
        </is>
      </c>
      <c r="F25" t="inlineStr">
        <is>
          <t xml:space="preserve">B006DHR8MW</t>
        </is>
      </c>
      <c r="G25" t="str" s="4">
        <f>HYPERLINK("https://www.amazon.es/dp/B006DHR8MW","Ver na Amazon")</f>
        <v>Ver na Amazon</v>
      </c>
      <c r="H25" s="2">
        <v>20.96</v>
      </c>
      <c r="I25" s="2">
        <v>4.08</v>
      </c>
    </row>
    <row r="26">
      <c r="A26" t="inlineStr">
        <is>
          <t xml:space="preserve">spW83P1097B</t>
        </is>
      </c>
      <c r="B26" t="inlineStr">
        <is>
          <t xml:space="preserve">Automóvel e moto 1 Caixa</t>
        </is>
      </c>
      <c r="C26" s="2">
        <v>332</v>
      </c>
      <c r="D26" t="inlineStr">
        <is>
          <t xml:space="preserve">Caixa 1 · spW83P1097B</t>
        </is>
      </c>
      <c r="E26" t="inlineStr">
        <is>
          <t xml:space="preserve">Jovira Pinturas impermeabilizante hidrofugante 5</t>
        </is>
      </c>
      <c r="F26" t="inlineStr">
        <is>
          <t xml:space="preserve">B083774535</t>
        </is>
      </c>
      <c r="G26" t="str" s="4">
        <f>HYPERLINK("https://www.amazon.es/dp/B083774535","Ver na Amazon")</f>
        <v>Ver na Amazon</v>
      </c>
      <c r="H26" s="2">
        <v>20.19</v>
      </c>
      <c r="I26" s="2">
        <v>3.93</v>
      </c>
    </row>
    <row r="27">
      <c r="A27" t="inlineStr">
        <is>
          <t xml:space="preserve">spW83P1097B</t>
        </is>
      </c>
      <c r="B27" t="inlineStr">
        <is>
          <t xml:space="preserve">Automóvel e moto 1 Caixa</t>
        </is>
      </c>
      <c r="C27" s="2">
        <v>332</v>
      </c>
      <c r="D27" t="inlineStr">
        <is>
          <t xml:space="preserve">Caixa 1 · spW83P1097B</t>
        </is>
      </c>
      <c r="E27" t="inlineStr">
        <is>
          <t xml:space="preserve">AILE tensiómetro brazo digital 22-42cm USB</t>
        </is>
      </c>
      <c r="F27" t="inlineStr">
        <is>
          <t xml:space="preserve">B091BB2K7K</t>
        </is>
      </c>
      <c r="G27" t="str" s="4">
        <f>HYPERLINK("https://www.amazon.es/dp/B091BB2K7K","Ver na Amazon")</f>
        <v>Ver na Amazon</v>
      </c>
      <c r="H27" s="2">
        <v>19.81</v>
      </c>
      <c r="I27" s="2">
        <v>3.84</v>
      </c>
    </row>
    <row r="28">
      <c r="A28" t="inlineStr">
        <is>
          <t xml:space="preserve">spW83P1097B</t>
        </is>
      </c>
      <c r="B28" t="inlineStr">
        <is>
          <t xml:space="preserve">Automóvel e moto 1 Caixa</t>
        </is>
      </c>
      <c r="C28" s="2">
        <v>332</v>
      </c>
      <c r="D28" t="inlineStr">
        <is>
          <t xml:space="preserve">Caixa 1 · spW83P1097B</t>
        </is>
      </c>
      <c r="E28" t="inlineStr">
        <is>
          <t xml:space="preserve">Jofel Aitana AC70000 0.9L dosificador jabón</t>
        </is>
      </c>
      <c r="F28" t="inlineStr">
        <is>
          <t xml:space="preserve">B00DN276FY</t>
        </is>
      </c>
      <c r="G28" t="str" s="4">
        <f>HYPERLINK("https://www.amazon.es/dp/B00DN276FY","Ver na Amazon")</f>
        <v>Ver na Amazon</v>
      </c>
      <c r="H28" s="2">
        <v>19.54</v>
      </c>
      <c r="I28" s="2">
        <v>3.79</v>
      </c>
    </row>
    <row r="29">
      <c r="A29" t="inlineStr">
        <is>
          <t xml:space="preserve">spW83P1097B</t>
        </is>
      </c>
      <c r="B29" t="inlineStr">
        <is>
          <t xml:space="preserve">Automóvel e moto 1 Caixa</t>
        </is>
      </c>
      <c r="C29" s="2">
        <v>332</v>
      </c>
      <c r="D29" t="inlineStr">
        <is>
          <t xml:space="preserve">Caixa 1 · spW83P1097B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HYPERLINK("https://www.amazon.es/dp/B0BRKMPPMN","Ver na Amazon")</f>
        <v>Ver na Amazon</v>
      </c>
      <c r="H29" s="2">
        <v>18.99</v>
      </c>
      <c r="I29" s="2">
        <v>3.68</v>
      </c>
    </row>
    <row r="30">
      <c r="A30" t="inlineStr">
        <is>
          <t xml:space="preserve">spW83P1097B</t>
        </is>
      </c>
      <c r="B30" t="inlineStr">
        <is>
          <t xml:space="preserve">Automóvel e moto 1 Caixa</t>
        </is>
      </c>
      <c r="C30" s="2">
        <v>332</v>
      </c>
      <c r="D30" t="inlineStr">
        <is>
          <t xml:space="preserve">Caixa 1 · spW83P1097B</t>
        </is>
      </c>
      <c r="E30" t="inlineStr">
        <is>
          <t xml:space="preserve">ANAMPION rodillera XL soporte ajustable compresión</t>
        </is>
      </c>
      <c r="F30" t="inlineStr">
        <is>
          <t xml:space="preserve">B0B5KSWFMR</t>
        </is>
      </c>
      <c r="G30" t="str" s="4">
        <f>HYPERLINK("https://www.amazon.es/dp/B0B5KSWFMR","Ver na Amazon")</f>
        <v>Ver na Amazon</v>
      </c>
      <c r="H30" s="2">
        <v>18.99</v>
      </c>
      <c r="I30" s="2">
        <v>3.68</v>
      </c>
    </row>
    <row r="31">
      <c r="A31" t="inlineStr">
        <is>
          <t xml:space="preserve">spW83P1097B</t>
        </is>
      </c>
      <c r="B31" t="inlineStr">
        <is>
          <t xml:space="preserve">Automóvel e moto 1 Caixa</t>
        </is>
      </c>
      <c r="C31" s="2">
        <v>332</v>
      </c>
      <c r="D31" t="inlineStr">
        <is>
          <t xml:space="preserve">Caixa 1 · spW83P1097B</t>
        </is>
      </c>
      <c r="E31" t="inlineStr">
        <is>
          <t xml:space="preserve">WORKPRO caja herramientas 42 piezas trinquete</t>
        </is>
      </c>
      <c r="F31" t="inlineStr">
        <is>
          <t xml:space="preserve">B0D937RQY5</t>
        </is>
      </c>
      <c r="G31" t="str" s="4">
        <f>HYPERLINK("https://www.amazon.es/dp/B0D937RQY5","Ver na Amazon")</f>
        <v>Ver na Amazon</v>
      </c>
      <c r="H31" s="2">
        <v>17.99</v>
      </c>
      <c r="I31" s="2">
        <v>3.49</v>
      </c>
    </row>
    <row r="32">
      <c r="A32" t="inlineStr">
        <is>
          <t xml:space="preserve">spW83P1097B</t>
        </is>
      </c>
      <c r="B32" t="inlineStr">
        <is>
          <t xml:space="preserve">Automóvel e moto 1 Caixa</t>
        </is>
      </c>
      <c r="C32" s="2">
        <v>332</v>
      </c>
      <c r="D32" t="inlineStr">
        <is>
          <t xml:space="preserve">Caixa 1 · spW83P1097B</t>
        </is>
      </c>
      <c r="E32" t="inlineStr">
        <is>
          <t xml:space="preserve">tesa Adhesivo moldeable multiusos Sugru negro</t>
        </is>
      </c>
      <c r="F32" t="inlineStr">
        <is>
          <t xml:space="preserve">B089WHP1WD</t>
        </is>
      </c>
      <c r="G32" t="str" s="4">
        <f>HYPERLINK("https://www.amazon.es/dp/B089WHP1WD","Ver na Amazon")</f>
        <v>Ver na Amazon</v>
      </c>
      <c r="H32" s="2">
        <v>17.89</v>
      </c>
      <c r="I32" s="2">
        <v>3.47</v>
      </c>
    </row>
    <row r="33">
      <c r="A33" t="inlineStr">
        <is>
          <t xml:space="preserve">spW83P1097B</t>
        </is>
      </c>
      <c r="B33" t="inlineStr">
        <is>
          <t xml:space="preserve">Automóvel e moto 1 Caixa</t>
        </is>
      </c>
      <c r="C33" s="2">
        <v>332</v>
      </c>
      <c r="D33" t="inlineStr">
        <is>
          <t xml:space="preserve">Caixa 1 · spW83P1097B</t>
        </is>
      </c>
      <c r="E33" t="inlineStr">
        <is>
          <t xml:space="preserve">TRW GDB1330 pastillas freno trasero Seat Ibiza III</t>
        </is>
      </c>
      <c r="F33" t="inlineStr">
        <is>
          <t xml:space="preserve">B00DPIB6DO</t>
        </is>
      </c>
      <c r="G33" t="str" s="4">
        <f>HYPERLINK("https://www.amazon.es/dp/B00DPIB6DO","Ver na Amazon")</f>
        <v>Ver na Amazon</v>
      </c>
      <c r="H33" s="2">
        <v>17.48</v>
      </c>
      <c r="I33" s="2">
        <v>3.39</v>
      </c>
    </row>
    <row r="34">
      <c r="A34" t="inlineStr">
        <is>
          <t xml:space="preserve">spW83P1097B</t>
        </is>
      </c>
      <c r="B34" t="inlineStr">
        <is>
          <t xml:space="preserve">Automóvel e moto 1 Caixa</t>
        </is>
      </c>
      <c r="C34" s="2">
        <v>332</v>
      </c>
      <c r="D34" t="inlineStr">
        <is>
          <t xml:space="preserve">Caixa 1 · spW83P1097B</t>
        </is>
      </c>
      <c r="E34" t="inlineStr">
        <is>
          <t xml:space="preserve">ZCENTER cinta adhesiva 18mm x 35m transparente</t>
        </is>
      </c>
      <c r="F34" t="inlineStr">
        <is>
          <t xml:space="preserve">B08R11ZZN5</t>
        </is>
      </c>
      <c r="G34" t="str" s="4">
        <f>HYPERLINK("https://www.amazon.es/dp/B08R11ZZN5","Ver na Amazon")</f>
        <v>Ver na Amazon</v>
      </c>
      <c r="H34" s="2">
        <v>16.82</v>
      </c>
      <c r="I34" s="2">
        <v>3.26</v>
      </c>
    </row>
    <row r="35">
      <c r="A35" t="inlineStr">
        <is>
          <t xml:space="preserve">spW83P1097B</t>
        </is>
      </c>
      <c r="B35" t="inlineStr">
        <is>
          <t xml:space="preserve">Automóvel e moto 1 Caixa</t>
        </is>
      </c>
      <c r="C35" s="2">
        <v>332</v>
      </c>
      <c r="D35" t="inlineStr">
        <is>
          <t xml:space="preserve">Caixa 1 · spW83P1097B</t>
        </is>
      </c>
      <c r="E35" t="inlineStr">
        <is>
          <t xml:space="preserve">Lampa 40254 antena radio FM AM 18cm negra</t>
        </is>
      </c>
      <c r="F35" t="inlineStr">
        <is>
          <t xml:space="preserve">B07911PD4J</t>
        </is>
      </c>
      <c r="G35" t="str" s="4">
        <f>HYPERLINK("https://www.amazon.es/dp/B07911PD4J","Ver na Amazon")</f>
        <v>Ver na Amazon</v>
      </c>
      <c r="H35" s="2">
        <v>15.4</v>
      </c>
      <c r="I35" s="2">
        <v>2.99</v>
      </c>
    </row>
    <row r="36">
      <c r="A36" t="inlineStr">
        <is>
          <t xml:space="preserve">spW83P1097B</t>
        </is>
      </c>
      <c r="B36" t="inlineStr">
        <is>
          <t xml:space="preserve">Automóvel e moto 1 Caixa</t>
        </is>
      </c>
      <c r="C36" s="2">
        <v>332</v>
      </c>
      <c r="D36" t="inlineStr">
        <is>
          <t xml:space="preserve">Caixa 1 · spW83P1097B</t>
        </is>
      </c>
      <c r="E36" t="inlineStr">
        <is>
          <t xml:space="preserve">Castrol Magnatec aceite motor 5W-30 1L</t>
        </is>
      </c>
      <c r="F36" t="inlineStr">
        <is>
          <t xml:space="preserve">B0D9TSV4Q7</t>
        </is>
      </c>
      <c r="G36" t="str" s="4">
        <f>HYPERLINK("https://www.amazon.es/dp/B0D9TSV4Q7","Ver na Amazon")</f>
        <v>Ver na Amazon</v>
      </c>
      <c r="H36" s="2">
        <v>13.18</v>
      </c>
      <c r="I36" s="2">
        <v>2.55</v>
      </c>
    </row>
    <row r="37">
      <c r="A37" t="inlineStr">
        <is>
          <t xml:space="preserve">spW83P1097B</t>
        </is>
      </c>
      <c r="B37" t="inlineStr">
        <is>
          <t xml:space="preserve">Automóvel e moto 1 Caixa</t>
        </is>
      </c>
      <c r="C37" s="2">
        <v>332</v>
      </c>
      <c r="D37" t="inlineStr">
        <is>
          <t xml:space="preserve">Caixa 1 · spW83P1097B</t>
        </is>
      </c>
      <c r="E37" t="inlineStr">
        <is>
          <t xml:space="preserve">NativoDex muñequera soporte túnel carpiano</t>
        </is>
      </c>
      <c r="F37" t="inlineStr">
        <is>
          <t xml:space="preserve">B0GFTF336D</t>
        </is>
      </c>
      <c r="G37" t="str" s="4">
        <f>HYPERLINK("https://www.amazon.es/dp/B0GFTF336D","Ver na Amazon")</f>
        <v>Ver na Amazon</v>
      </c>
      <c r="H37" s="2">
        <v>11.99</v>
      </c>
      <c r="I37" s="2">
        <v>2.32</v>
      </c>
    </row>
    <row r="38">
      <c r="A38" t="inlineStr">
        <is>
          <t xml:space="preserve">spW83P1097B</t>
        </is>
      </c>
      <c r="B38" t="inlineStr">
        <is>
          <t xml:space="preserve">Automóvel e moto 1 Caixa</t>
        </is>
      </c>
      <c r="C38" s="2">
        <v>332</v>
      </c>
      <c r="D38" t="inlineStr">
        <is>
          <t xml:space="preserve">Caixa 1 · spW83P1097B</t>
        </is>
      </c>
      <c r="E38" t="inlineStr">
        <is>
          <t xml:space="preserve">Idota Interruptor KJD17 5 PIN parada emergencia</t>
        </is>
      </c>
      <c r="F38" t="inlineStr">
        <is>
          <t xml:space="preserve">B0DZ2JS5MB</t>
        </is>
      </c>
      <c r="G38" t="str" s="4">
        <f>HYPERLINK("https://www.amazon.es/dp/B0DZ2JS5MB","Ver na Amazon")</f>
        <v>Ver na Amazon</v>
      </c>
      <c r="H38" s="2">
        <v>11.99</v>
      </c>
      <c r="I38" s="2">
        <v>2.32</v>
      </c>
    </row>
    <row r="39">
      <c r="A39" t="inlineStr">
        <is>
          <t xml:space="preserve">spW83P1097B</t>
        </is>
      </c>
      <c r="B39" t="inlineStr">
        <is>
          <t xml:space="preserve">Automóvel e moto 1 Caixa</t>
        </is>
      </c>
      <c r="C39" s="2">
        <v>332</v>
      </c>
      <c r="D39" t="inlineStr">
        <is>
          <t xml:space="preserve">Caixa 1 · spW83P1097B</t>
        </is>
      </c>
      <c r="E39" t="inlineStr">
        <is>
          <t xml:space="preserve">Purflux filtro aceite motor enroscable LS717</t>
        </is>
      </c>
      <c r="F39" t="inlineStr">
        <is>
          <t xml:space="preserve">B00DZG0TUW</t>
        </is>
      </c>
      <c r="G39" t="str" s="4">
        <f>HYPERLINK("https://www.amazon.es/dp/B00DZG0TUW","Ver na Amazon")</f>
        <v>Ver na Amazon</v>
      </c>
      <c r="H39" s="2">
        <v>11.5</v>
      </c>
      <c r="I39" s="2">
        <v>2.23</v>
      </c>
    </row>
    <row r="40">
      <c r="A40" t="inlineStr">
        <is>
          <t xml:space="preserve">spW83P1097B</t>
        </is>
      </c>
      <c r="B40" t="inlineStr">
        <is>
          <t xml:space="preserve">Automóvel e moto 1 Caixa</t>
        </is>
      </c>
      <c r="C40" s="2">
        <v>332</v>
      </c>
      <c r="D40" t="inlineStr">
        <is>
          <t xml:space="preserve">Caixa 1 · spW83P1097B</t>
        </is>
      </c>
      <c r="E40" t="inlineStr">
        <is>
          <t xml:space="preserve">MANN-FILTER C 35 154 filtro aire 345x136x70 mm</t>
        </is>
      </c>
      <c r="F40" t="inlineStr">
        <is>
          <t xml:space="preserve">B001DRNNDK</t>
        </is>
      </c>
      <c r="G40" t="str" s="4">
        <f>HYPERLINK("https://www.amazon.es/dp/B001DRNNDK","Ver na Amazon")</f>
        <v>Ver na Amazon</v>
      </c>
      <c r="H40" s="2">
        <v>9.57</v>
      </c>
      <c r="I40" s="2">
        <v>1.85</v>
      </c>
    </row>
    <row r="41">
      <c r="A41" t="inlineStr">
        <is>
          <t xml:space="preserve">spW83P1097B</t>
        </is>
      </c>
      <c r="B41" t="inlineStr">
        <is>
          <t xml:space="preserve">Automóvel e moto 1 Caixa</t>
        </is>
      </c>
      <c r="C41" s="2">
        <v>332</v>
      </c>
      <c r="D41" t="inlineStr">
        <is>
          <t xml:space="preserve">Caixa 1 · spW83P1097B</t>
        </is>
      </c>
      <c r="E41" t="inlineStr">
        <is>
          <t xml:space="preserve">Legrand 069761LE interruptor conmutador estanco</t>
        </is>
      </c>
      <c r="F41" t="inlineStr">
        <is>
          <t xml:space="preserve">B0FVMC3BQ5</t>
        </is>
      </c>
      <c r="G41" t="str" s="4">
        <f>HYPERLINK("https://www.amazon.es/dp/B0FVMC3BQ5","Ver na Amazon")</f>
        <v>Ver na Amazon</v>
      </c>
      <c r="H41" s="2">
        <v>9.53</v>
      </c>
      <c r="I41" s="2">
        <v>1.85</v>
      </c>
    </row>
    <row r="42">
      <c r="A42" t="inlineStr">
        <is>
          <t xml:space="preserve">spW83P1097B</t>
        </is>
      </c>
      <c r="B42" t="inlineStr">
        <is>
          <t xml:space="preserve">Automóvel e moto 1 Caixa</t>
        </is>
      </c>
      <c r="C42" s="2">
        <v>332</v>
      </c>
      <c r="D42" t="inlineStr">
        <is>
          <t xml:space="preserve">Caixa 1 · spW83P1097B</t>
        </is>
      </c>
      <c r="E42" t="inlineStr">
        <is>
          <t xml:space="preserve">ANOMM funda silicona impermeable brazo adulto</t>
        </is>
      </c>
      <c r="F42" t="inlineStr">
        <is>
          <t xml:space="preserve">B0FC65HGB7</t>
        </is>
      </c>
      <c r="G42" t="str" s="4">
        <f>HYPERLINK("https://www.amazon.es/dp/B0FC65HGB7","Ver na Amazon")</f>
        <v>Ver na Amazon</v>
      </c>
      <c r="H42" s="2">
        <v>8.99</v>
      </c>
      <c r="I42" s="2">
        <v>1.74</v>
      </c>
    </row>
    <row r="43">
      <c r="A43" t="inlineStr">
        <is>
          <t xml:space="preserve">spW83P1097B</t>
        </is>
      </c>
      <c r="B43" t="inlineStr">
        <is>
          <t xml:space="preserve">Automóvel e moto 1 Caixa</t>
        </is>
      </c>
      <c r="C43" s="2">
        <v>332</v>
      </c>
      <c r="D43" t="inlineStr">
        <is>
          <t xml:space="preserve">Caixa 1 · spW83P1097B</t>
        </is>
      </c>
      <c r="E43" t="inlineStr">
        <is>
          <t xml:space="preserve">Ansell AlphaTec 37-185 guantes nitrilo protección</t>
        </is>
      </c>
      <c r="F43" t="inlineStr">
        <is>
          <t xml:space="preserve">B004SQJIGO</t>
        </is>
      </c>
      <c r="G43" t="str" s="4">
        <f>HYPERLINK("https://www.amazon.es/dp/B004SQJIGO","Ver na Amazon")</f>
        <v>Ver na Amazon</v>
      </c>
      <c r="H43" s="2">
        <v>8.95</v>
      </c>
      <c r="I43" s="2">
        <v>1.73</v>
      </c>
    </row>
    <row r="44">
      <c r="A44" t="inlineStr">
        <is>
          <t xml:space="preserve">spW83P1097B</t>
        </is>
      </c>
      <c r="B44" t="inlineStr">
        <is>
          <t xml:space="preserve">Automóvel e moto 1 Caixa</t>
        </is>
      </c>
      <c r="C44" s="2">
        <v>332</v>
      </c>
      <c r="D44" t="inlineStr">
        <is>
          <t xml:space="preserve">Caixa 1 · spW83P1097B</t>
        </is>
      </c>
      <c r="E44" t="inlineStr">
        <is>
          <t xml:space="preserve">Vicma retrovisor espejo Derbi Senda derecho</t>
        </is>
      </c>
      <c r="F44" t="inlineStr">
        <is>
          <t xml:space="preserve">B00ANLD8QE</t>
        </is>
      </c>
      <c r="G44" t="str" s="4">
        <f>HYPERLINK("https://www.amazon.es/dp/B00ANLD8QE","Ver na Amazon")</f>
        <v>Ver na Amazon</v>
      </c>
      <c r="H44" s="2">
        <v>5.56</v>
      </c>
      <c r="I44" s="2">
        <v>1.07</v>
      </c>
    </row>
  </sheetData>
  <autoFilter ref="A1:I44"/>
</worksheet>
</file>