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'Artigos'!$A$1:$I$41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spW83P1097d</t>
        </is>
      </c>
      <c r="B2" t="inlineStr">
        <is>
          <t xml:space="preserve">Automóvel e moto 1 Caixa</t>
        </is>
      </c>
      <c r="C2" s="3">
        <v>40</v>
      </c>
      <c r="D2" s="2">
        <v>1416.28</v>
      </c>
      <c r="E2" s="2">
        <v>275</v>
      </c>
      <c r="F2" t="str" s="4">
        <f>HYPERLINK("https://reusalia.es/pt/lotes/spW83P1097d","https://reusalia.es/pt/lotes/spW83P1097d")</f>
        <v>https://reusalia.es/pt/lotes/spW83P1097d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spW83P1097d</t>
        </is>
      </c>
      <c r="B2" t="inlineStr">
        <is>
          <t xml:space="preserve">Automóvel e moto 1 Caixa</t>
        </is>
      </c>
      <c r="C2" s="2">
        <v>275</v>
      </c>
      <c r="D2" t="inlineStr">
        <is>
          <t xml:space="preserve">Caixa 1 · spW83P1097d</t>
        </is>
      </c>
      <c r="E2" t="inlineStr">
        <is>
          <t xml:space="preserve">HELLA 8EL 011 710-551 alternador 14V 120A</t>
        </is>
      </c>
      <c r="F2" t="inlineStr">
        <is>
          <t xml:space="preserve">B01IR7Z7H8</t>
        </is>
      </c>
      <c r="G2" t="str" s="4">
        <f>HYPERLINK("https://www.amazon.es/dp/B01IR7Z7H8","Ver na Amazon")</f>
        <v>Ver na Amazon</v>
      </c>
      <c r="H2" s="2">
        <v>152.21</v>
      </c>
      <c r="I2" s="2">
        <v>29.56</v>
      </c>
    </row>
    <row r="3">
      <c r="A3" t="inlineStr">
        <is>
          <t xml:space="preserve">spW83P1097d</t>
        </is>
      </c>
      <c r="B3" t="inlineStr">
        <is>
          <t xml:space="preserve">Automóvel e moto 1 Caixa</t>
        </is>
      </c>
      <c r="C3" s="2">
        <v>275</v>
      </c>
      <c r="D3" t="inlineStr">
        <is>
          <t xml:space="preserve">Caixa 1 · spW83P1097d</t>
        </is>
      </c>
      <c r="E3" t="inlineStr">
        <is>
          <t xml:space="preserve">NOCO Lithium NLP9 batería litio motos</t>
        </is>
      </c>
      <c r="F3" t="inlineStr">
        <is>
          <t xml:space="preserve">B091PB3XDK</t>
        </is>
      </c>
      <c r="G3" t="str" s="4">
        <f>HYPERLINK("https://www.amazon.es/dp/B091PB3XDK","Ver na Amazon")</f>
        <v>Ver na Amazon</v>
      </c>
      <c r="H3" s="2">
        <v>132.72</v>
      </c>
      <c r="I3" s="2">
        <v>25.78</v>
      </c>
    </row>
    <row r="4">
      <c r="A4" t="inlineStr">
        <is>
          <t xml:space="preserve">spW83P1097d</t>
        </is>
      </c>
      <c r="B4" t="inlineStr">
        <is>
          <t xml:space="preserve">Automóvel e moto 1 Caixa</t>
        </is>
      </c>
      <c r="C4" s="2">
        <v>275</v>
      </c>
      <c r="D4" t="inlineStr">
        <is>
          <t xml:space="preserve">Caixa 1 · spW83P1097d</t>
        </is>
      </c>
      <c r="E4" t="inlineStr">
        <is>
          <t xml:space="preserve">Febi bilstein 109681 enfriador aceite con juntas</t>
        </is>
      </c>
      <c r="F4" t="inlineStr">
        <is>
          <t xml:space="preserve">B08FXDRL5S</t>
        </is>
      </c>
      <c r="G4" t="str" s="4">
        <f>HYPERLINK("https://www.amazon.es/dp/B08FXDRL5S","Ver na Amazon")</f>
        <v>Ver na Amazon</v>
      </c>
      <c r="H4" s="2">
        <v>88.05</v>
      </c>
      <c r="I4" s="2">
        <v>17.1</v>
      </c>
    </row>
    <row r="5">
      <c r="A5" t="inlineStr">
        <is>
          <t xml:space="preserve">spW83P1097d</t>
        </is>
      </c>
      <c r="B5" t="inlineStr">
        <is>
          <t xml:space="preserve">Automóvel e moto 1 Caixa</t>
        </is>
      </c>
      <c r="C5" s="2">
        <v>275</v>
      </c>
      <c r="D5" t="inlineStr">
        <is>
          <t xml:space="preserve">Caixa 1 · spW83P1097d</t>
        </is>
      </c>
      <c r="E5" t="inlineStr">
        <is>
          <t xml:space="preserve">VEVOR cabrestante eléctrico 1814kg tracción</t>
        </is>
      </c>
      <c r="F5" t="inlineStr">
        <is>
          <t xml:space="preserve">B0DD333Y6J</t>
        </is>
      </c>
      <c r="G5" t="str" s="4">
        <f>HYPERLINK("https://www.amazon.es/dp/B0DD333Y6J","Ver na Amazon")</f>
        <v>Ver na Amazon</v>
      </c>
      <c r="H5" s="2">
        <v>84.07</v>
      </c>
      <c r="I5" s="2">
        <v>16.33</v>
      </c>
    </row>
    <row r="6">
      <c r="A6" t="inlineStr">
        <is>
          <t xml:space="preserve">spW83P1097d</t>
        </is>
      </c>
      <c r="B6" t="inlineStr">
        <is>
          <t xml:space="preserve">Automóvel e moto 1 Caixa</t>
        </is>
      </c>
      <c r="C6" s="2">
        <v>275</v>
      </c>
      <c r="D6" t="inlineStr">
        <is>
          <t xml:space="preserve">Caixa 1 · spW83P1097d</t>
        </is>
      </c>
      <c r="E6" t="inlineStr">
        <is>
          <t xml:space="preserve">Dayco APV3627 tensor correa trapezoidal</t>
        </is>
      </c>
      <c r="F6" t="inlineStr">
        <is>
          <t xml:space="preserve">B07PS9CHBL</t>
        </is>
      </c>
      <c r="G6" t="str" s="4">
        <f>HYPERLINK("https://www.amazon.es/dp/B07PS9CHBL","Ver na Amazon")</f>
        <v>Ver na Amazon</v>
      </c>
      <c r="H6" s="2">
        <v>70.93</v>
      </c>
      <c r="I6" s="2">
        <v>13.78</v>
      </c>
    </row>
    <row r="7">
      <c r="A7" t="inlineStr">
        <is>
          <t xml:space="preserve">spW83P1097d</t>
        </is>
      </c>
      <c r="B7" t="inlineStr">
        <is>
          <t xml:space="preserve">Automóvel e moto 1 Caixa</t>
        </is>
      </c>
      <c r="C7" s="2">
        <v>275</v>
      </c>
      <c r="D7" t="inlineStr">
        <is>
          <t xml:space="preserve">Caixa 1 · spW83P1097d</t>
        </is>
      </c>
      <c r="E7" t="inlineStr">
        <is>
          <t xml:space="preserve">VEVOR cortadora patatas acero inoxidable manual</t>
        </is>
      </c>
      <c r="F7" t="inlineStr">
        <is>
          <t xml:space="preserve">B0DM5XPBKL</t>
        </is>
      </c>
      <c r="G7" t="str" s="4">
        <f>HYPERLINK("https://www.amazon.es/dp/B0DM5XPBKL","Ver na Amazon")</f>
        <v>Ver na Amazon</v>
      </c>
      <c r="H7" s="2">
        <v>66.9</v>
      </c>
      <c r="I7" s="2">
        <v>13</v>
      </c>
    </row>
    <row r="8">
      <c r="A8" t="inlineStr">
        <is>
          <t xml:space="preserve">spW83P1097d</t>
        </is>
      </c>
      <c r="B8" t="inlineStr">
        <is>
          <t xml:space="preserve">Automóvel e moto 1 Caixa</t>
        </is>
      </c>
      <c r="C8" s="2">
        <v>275</v>
      </c>
      <c r="D8" t="inlineStr">
        <is>
          <t xml:space="preserve">Caixa 1 · spW83P1097d</t>
        </is>
      </c>
      <c r="E8" t="inlineStr">
        <is>
          <t xml:space="preserve">Dainese Guantes Ermex moto verano M</t>
        </is>
      </c>
      <c r="F8" t="inlineStr">
        <is>
          <t xml:space="preserve">B0DRHW1L96</t>
        </is>
      </c>
      <c r="G8" t="str" s="4">
        <f>HYPERLINK("https://www.amazon.es/dp/B0DRHW1L96","Ver na Amazon")</f>
        <v>Ver na Amazon</v>
      </c>
      <c r="H8" s="2">
        <v>65</v>
      </c>
      <c r="I8" s="2">
        <v>12.63</v>
      </c>
    </row>
    <row r="9">
      <c r="A9" t="inlineStr">
        <is>
          <t xml:space="preserve">spW83P1097d</t>
        </is>
      </c>
      <c r="B9" t="inlineStr">
        <is>
          <t xml:space="preserve">Automóvel e moto 1 Caixa</t>
        </is>
      </c>
      <c r="C9" s="2">
        <v>275</v>
      </c>
      <c r="D9" t="inlineStr">
        <is>
          <t xml:space="preserve">Caixa 1 · spW83P1097d</t>
        </is>
      </c>
      <c r="E9" t="inlineStr">
        <is>
          <t xml:space="preserve">Bosch sensor presión turbo 0281002593</t>
        </is>
      </c>
      <c r="F9" t="inlineStr">
        <is>
          <t xml:space="preserve">B0068M4EMO</t>
        </is>
      </c>
      <c r="G9" t="str" s="4">
        <f>HYPERLINK("https://www.amazon.es/dp/B0068M4EMO","Ver na Amazon")</f>
        <v>Ver na Amazon</v>
      </c>
      <c r="H9" s="2">
        <v>62.9</v>
      </c>
      <c r="I9" s="2">
        <v>12.22</v>
      </c>
    </row>
    <row r="10">
      <c r="A10" t="inlineStr">
        <is>
          <t xml:space="preserve">spW83P1097d</t>
        </is>
      </c>
      <c r="B10" t="inlineStr">
        <is>
          <t xml:space="preserve">Automóvel e moto 1 Caixa</t>
        </is>
      </c>
      <c r="C10" s="2">
        <v>275</v>
      </c>
      <c r="D10" t="inlineStr">
        <is>
          <t xml:space="preserve">Caixa 1 · spW83P1097d</t>
        </is>
      </c>
      <c r="E10" t="inlineStr">
        <is>
          <t xml:space="preserve">Bosch Cargador batería C30 3,5A 6-12V IP65</t>
        </is>
      </c>
      <c r="F10" t="inlineStr">
        <is>
          <t xml:space="preserve">B0CGJD46TQ</t>
        </is>
      </c>
      <c r="G10" t="str" s="4">
        <f>HYPERLINK("https://www.amazon.es/dp/B0CGJD46TQ","Ver na Amazon")</f>
        <v>Ver na Amazon</v>
      </c>
      <c r="H10" s="2">
        <v>61.94</v>
      </c>
      <c r="I10" s="2">
        <v>12.03</v>
      </c>
    </row>
    <row r="11">
      <c r="A11" t="inlineStr">
        <is>
          <t xml:space="preserve">spW83P1097d</t>
        </is>
      </c>
      <c r="B11" t="inlineStr">
        <is>
          <t xml:space="preserve">Automóvel e moto 1 Caixa</t>
        </is>
      </c>
      <c r="C11" s="2">
        <v>275</v>
      </c>
      <c r="D11" t="inlineStr">
        <is>
          <t xml:space="preserve">Caixa 1 · spW83P1097d</t>
        </is>
      </c>
      <c r="E11" t="inlineStr">
        <is>
          <t xml:space="preserve">Frankberg actuador aleta aire diesel</t>
        </is>
      </c>
      <c r="F11" t="inlineStr">
        <is>
          <t xml:space="preserve">B09JGNYSBM</t>
        </is>
      </c>
      <c r="G11" t="str" s="4">
        <f>HYPERLINK("https://www.amazon.es/dp/B09JGNYSBM","Ver na Amazon")</f>
        <v>Ver na Amazon</v>
      </c>
      <c r="H11" s="2">
        <v>59.99</v>
      </c>
      <c r="I11" s="2">
        <v>11.65</v>
      </c>
    </row>
    <row r="12">
      <c r="A12" t="inlineStr">
        <is>
          <t xml:space="preserve">spW83P1097d</t>
        </is>
      </c>
      <c r="B12" t="inlineStr">
        <is>
          <t xml:space="preserve">Automóvel e moto 1 Caixa</t>
        </is>
      </c>
      <c r="C12" s="2">
        <v>275</v>
      </c>
      <c r="D12" t="inlineStr">
        <is>
          <t xml:space="preserve">Caixa 1 · spW83P1097d</t>
        </is>
      </c>
      <c r="E12" t="inlineStr">
        <is>
          <t xml:space="preserve">BOSCH 0986424599 pastillas freno disco recambio</t>
        </is>
      </c>
      <c r="F12" t="inlineStr">
        <is>
          <t xml:space="preserve">B09CV91GQK</t>
        </is>
      </c>
      <c r="G12" t="str" s="4">
        <f>HYPERLINK("https://www.amazon.es/dp/B09CV91GQK","Ver na Amazon")</f>
        <v>Ver na Amazon</v>
      </c>
      <c r="H12" s="2">
        <v>40.85</v>
      </c>
      <c r="I12" s="2">
        <v>7.94</v>
      </c>
    </row>
    <row r="13">
      <c r="A13" t="inlineStr">
        <is>
          <t xml:space="preserve">spW83P1097d</t>
        </is>
      </c>
      <c r="B13" t="inlineStr">
        <is>
          <t xml:space="preserve">Automóvel e moto 1 Caixa</t>
        </is>
      </c>
      <c r="C13" s="2">
        <v>275</v>
      </c>
      <c r="D13" t="inlineStr">
        <is>
          <t xml:space="preserve">Caixa 1 · spW83P1097d</t>
        </is>
      </c>
      <c r="E13" t="inlineStr">
        <is>
          <t xml:space="preserve">VEVOR plataforma rodante muebles carga 1575kg</t>
        </is>
      </c>
      <c r="F13" t="inlineStr">
        <is>
          <t xml:space="preserve">B0DSL8YP7V</t>
        </is>
      </c>
      <c r="G13" t="str" s="4">
        <f>HYPERLINK("https://www.amazon.es/dp/B0DSL8YP7V","Ver na Amazon")</f>
        <v>Ver na Amazon</v>
      </c>
      <c r="H13" s="2">
        <v>39.9</v>
      </c>
      <c r="I13" s="2">
        <v>7.75</v>
      </c>
    </row>
    <row r="14">
      <c r="A14" t="inlineStr">
        <is>
          <t xml:space="preserve">spW83P1097d</t>
        </is>
      </c>
      <c r="B14" t="inlineStr">
        <is>
          <t xml:space="preserve">Automóvel e moto 1 Caixa</t>
        </is>
      </c>
      <c r="C14" s="2">
        <v>275</v>
      </c>
      <c r="D14" t="inlineStr">
        <is>
          <t xml:space="preserve">Caixa 1 · spW83P1097d</t>
        </is>
      </c>
      <c r="E14" t="inlineStr">
        <is>
          <t xml:space="preserve">BOSCH pastillas freno disco 0986494714</t>
        </is>
      </c>
      <c r="F14" t="inlineStr">
        <is>
          <t xml:space="preserve">B01LF8A1PY</t>
        </is>
      </c>
      <c r="G14" t="str" s="4">
        <f>HYPERLINK("https://www.amazon.es/dp/B01LF8A1PY","Ver na Amazon")</f>
        <v>Ver na Amazon</v>
      </c>
      <c r="H14" s="2">
        <v>38.09</v>
      </c>
      <c r="I14" s="2">
        <v>7.4</v>
      </c>
    </row>
    <row r="15">
      <c r="A15" t="inlineStr">
        <is>
          <t xml:space="preserve">spW83P1097d</t>
        </is>
      </c>
      <c r="B15" t="inlineStr">
        <is>
          <t xml:space="preserve">Automóvel e moto 1 Caixa</t>
        </is>
      </c>
      <c r="C15" s="2">
        <v>275</v>
      </c>
      <c r="D15" t="inlineStr">
        <is>
          <t xml:space="preserve">Caixa 1 · spW83P1097d</t>
        </is>
      </c>
      <c r="E15" t="inlineStr">
        <is>
          <t xml:space="preserve">Febi bilstein depósito refrigerante motor 47898</t>
        </is>
      </c>
      <c r="F15" t="inlineStr">
        <is>
          <t xml:space="preserve">B075SB74DK</t>
        </is>
      </c>
      <c r="G15" t="str" s="4">
        <f>HYPERLINK("https://www.amazon.es/dp/B075SB74DK","Ver na Amazon")</f>
        <v>Ver na Amazon</v>
      </c>
      <c r="H15" s="2">
        <v>30.29</v>
      </c>
      <c r="I15" s="2">
        <v>5.89</v>
      </c>
    </row>
    <row r="16">
      <c r="A16" t="inlineStr">
        <is>
          <t xml:space="preserve">spW83P1097d</t>
        </is>
      </c>
      <c r="B16" t="inlineStr">
        <is>
          <t xml:space="preserve">Automóvel e moto 1 Caixa</t>
        </is>
      </c>
      <c r="C16" s="2">
        <v>275</v>
      </c>
      <c r="D16" t="inlineStr">
        <is>
          <t xml:space="preserve">Caixa 1 · spW83P1097d</t>
        </is>
      </c>
      <c r="E16" t="inlineStr">
        <is>
          <t xml:space="preserve">Febi bilstein pastillas de freno 16910</t>
        </is>
      </c>
      <c r="F16" t="inlineStr">
        <is>
          <t xml:space="preserve">B077DX5GWP</t>
        </is>
      </c>
      <c r="G16" t="str" s="4">
        <f>HYPERLINK("https://www.amazon.es/dp/B077DX5GWP","Ver na Amazon")</f>
        <v>Ver na Amazon</v>
      </c>
      <c r="H16" s="2">
        <v>29.52</v>
      </c>
      <c r="I16" s="2">
        <v>5.74</v>
      </c>
    </row>
    <row r="17">
      <c r="A17" t="inlineStr">
        <is>
          <t xml:space="preserve">spW83P1097d</t>
        </is>
      </c>
      <c r="B17" t="inlineStr">
        <is>
          <t xml:space="preserve">Automóvel e moto 1 Caixa</t>
        </is>
      </c>
      <c r="C17" s="2">
        <v>275</v>
      </c>
      <c r="D17" t="inlineStr">
        <is>
          <t xml:space="preserve">Caixa 1 · spW83P1097d</t>
        </is>
      </c>
      <c r="E17" t="inlineStr">
        <is>
          <t xml:space="preserve">Pastillas freno Brembo P 68 024 vehículo</t>
        </is>
      </c>
      <c r="F17" t="inlineStr">
        <is>
          <t xml:space="preserve">B00AJTYGWA</t>
        </is>
      </c>
      <c r="G17" t="str" s="4">
        <f>HYPERLINK("https://www.amazon.es/dp/B00AJTYGWA","Ver na Amazon")</f>
        <v>Ver na Amazon</v>
      </c>
      <c r="H17" s="2">
        <v>22.48</v>
      </c>
      <c r="I17" s="2">
        <v>4.37</v>
      </c>
    </row>
    <row r="18">
      <c r="A18" t="inlineStr">
        <is>
          <t xml:space="preserve">spW83P1097d</t>
        </is>
      </c>
      <c r="B18" t="inlineStr">
        <is>
          <t xml:space="preserve">Automóvel e moto 1 Caixa</t>
        </is>
      </c>
      <c r="C18" s="2">
        <v>275</v>
      </c>
      <c r="D18" t="inlineStr">
        <is>
          <t xml:space="preserve">Caixa 1 · spW83P1097d</t>
        </is>
      </c>
      <c r="E18" t="inlineStr">
        <is>
          <t xml:space="preserve">Valeo 585401 filtro de aire para coches</t>
        </is>
      </c>
      <c r="F18" t="inlineStr">
        <is>
          <t xml:space="preserve">B072VSD81W</t>
        </is>
      </c>
      <c r="G18" t="str" s="4">
        <f>HYPERLINK("https://www.amazon.es/dp/B072VSD81W","Ver na Amazon")</f>
        <v>Ver na Amazon</v>
      </c>
      <c r="H18" s="2">
        <v>21.73</v>
      </c>
      <c r="I18" s="2">
        <v>4.22</v>
      </c>
    </row>
    <row r="19">
      <c r="A19" t="inlineStr">
        <is>
          <t xml:space="preserve">spW83P1097d</t>
        </is>
      </c>
      <c r="B19" t="inlineStr">
        <is>
          <t xml:space="preserve">Automóvel e moto 1 Caixa</t>
        </is>
      </c>
      <c r="C19" s="2">
        <v>275</v>
      </c>
      <c r="D19" t="inlineStr">
        <is>
          <t xml:space="preserve">Caixa 1 · spW83P1097d</t>
        </is>
      </c>
      <c r="E19" t="inlineStr">
        <is>
          <t xml:space="preserve">Pastillas freno delantero Bosch 0986494661</t>
        </is>
      </c>
      <c r="F19" t="inlineStr">
        <is>
          <t xml:space="preserve">B00WN3CH3A</t>
        </is>
      </c>
      <c r="G19" t="str" s="4">
        <f>HYPERLINK("https://www.amazon.es/dp/B00WN3CH3A","Ver na Amazon")</f>
        <v>Ver na Amazon</v>
      </c>
      <c r="H19" s="2">
        <v>21.33</v>
      </c>
      <c r="I19" s="2">
        <v>4.15</v>
      </c>
    </row>
    <row r="20">
      <c r="A20" t="inlineStr">
        <is>
          <t xml:space="preserve">spW83P1097d</t>
        </is>
      </c>
      <c r="B20" t="inlineStr">
        <is>
          <t xml:space="preserve">Automóvel e moto 1 Caixa</t>
        </is>
      </c>
      <c r="C20" s="2">
        <v>275</v>
      </c>
      <c r="D20" t="inlineStr">
        <is>
          <t xml:space="preserve">Caixa 1 · spW83P1097d</t>
        </is>
      </c>
      <c r="E20" t="inlineStr">
        <is>
          <t xml:space="preserve">BSEED enchufe doble con interruptor wifi</t>
        </is>
      </c>
      <c r="F20" t="inlineStr">
        <is>
          <t xml:space="preserve">B08JGH2C9F</t>
        </is>
      </c>
      <c r="G20" t="str" s="4">
        <f>HYPERLINK("https://www.amazon.es/dp/B08JGH2C9F","Ver na Amazon")</f>
        <v>Ver na Amazon</v>
      </c>
      <c r="H20" s="2">
        <v>21.11</v>
      </c>
      <c r="I20" s="2">
        <v>4.09</v>
      </c>
    </row>
    <row r="21">
      <c r="A21" t="inlineStr">
        <is>
          <t xml:space="preserve">spW83P1097d</t>
        </is>
      </c>
      <c r="B21" t="inlineStr">
        <is>
          <t xml:space="preserve">Automóvel e moto 1 Caixa</t>
        </is>
      </c>
      <c r="C21" s="2">
        <v>275</v>
      </c>
      <c r="D21" t="inlineStr">
        <is>
          <t xml:space="preserve">Caixa 1 · spW83P1097d</t>
        </is>
      </c>
      <c r="E21" t="inlineStr">
        <is>
          <t xml:space="preserve">UFI Filters filtro gasoil diésel 24.027.00</t>
        </is>
      </c>
      <c r="F21" t="inlineStr">
        <is>
          <t xml:space="preserve">B00AYGVO4Q</t>
        </is>
      </c>
      <c r="G21" t="str" s="4">
        <f>HYPERLINK("https://www.amazon.es/dp/B00AYGVO4Q","Ver na Amazon")</f>
        <v>Ver na Amazon</v>
      </c>
      <c r="H21" s="2">
        <v>20.42</v>
      </c>
      <c r="I21" s="2">
        <v>3.96</v>
      </c>
    </row>
    <row r="22">
      <c r="A22" t="inlineStr">
        <is>
          <t xml:space="preserve">spW83P1097d</t>
        </is>
      </c>
      <c r="B22" t="inlineStr">
        <is>
          <t xml:space="preserve">Automóvel e moto 1 Caixa</t>
        </is>
      </c>
      <c r="C22" s="2">
        <v>275</v>
      </c>
      <c r="D22" t="inlineStr">
        <is>
          <t xml:space="preserve">Caixa 1 · spW83P1097d</t>
        </is>
      </c>
      <c r="E22" t="inlineStr">
        <is>
          <t xml:space="preserve">Febi bilstein suspensión ruedas recambio 22265</t>
        </is>
      </c>
      <c r="F22" t="inlineStr">
        <is>
          <t xml:space="preserve">B006DHQ602</t>
        </is>
      </c>
      <c r="G22" t="str" s="4">
        <f>HYPERLINK("https://www.amazon.es/dp/B006DHQ602","Ver na Amazon")</f>
        <v>Ver na Amazon</v>
      </c>
      <c r="H22" s="2">
        <v>19.85</v>
      </c>
      <c r="I22" s="2">
        <v>3.85</v>
      </c>
    </row>
    <row r="23">
      <c r="A23" t="inlineStr">
        <is>
          <t xml:space="preserve">spW83P1097d</t>
        </is>
      </c>
      <c r="B23" t="inlineStr">
        <is>
          <t xml:space="preserve">Automóvel e moto 1 Caixa</t>
        </is>
      </c>
      <c r="C23" s="2">
        <v>275</v>
      </c>
      <c r="D23" t="inlineStr">
        <is>
          <t xml:space="preserve">Caixa 1 · spW83P1097d</t>
        </is>
      </c>
      <c r="E23" t="inlineStr">
        <is>
          <t xml:space="preserve">AILE tensiómetro brazo digital 22-42cm USB</t>
        </is>
      </c>
      <c r="F23" t="inlineStr">
        <is>
          <t xml:space="preserve">B091BB2K7K</t>
        </is>
      </c>
      <c r="G23" t="str" s="4">
        <f>HYPERLINK("https://www.amazon.es/dp/B091BB2K7K","Ver na Amazon")</f>
        <v>Ver na Amazon</v>
      </c>
      <c r="H23" s="2">
        <v>19.81</v>
      </c>
      <c r="I23" s="2">
        <v>3.84</v>
      </c>
    </row>
    <row r="24">
      <c r="A24" t="inlineStr">
        <is>
          <t xml:space="preserve">spW83P1097d</t>
        </is>
      </c>
      <c r="B24" t="inlineStr">
        <is>
          <t xml:space="preserve">Automóvel e moto 1 Caixa</t>
        </is>
      </c>
      <c r="C24" s="2">
        <v>275</v>
      </c>
      <c r="D24" t="inlineStr">
        <is>
          <t xml:space="preserve">Caixa 1 · spW83P1097d</t>
        </is>
      </c>
      <c r="E24" t="inlineStr">
        <is>
          <t xml:space="preserve">Febi bilstein 45698 válvula electromagnética</t>
        </is>
      </c>
      <c r="F24" t="inlineStr">
        <is>
          <t xml:space="preserve">B0158E1ATM</t>
        </is>
      </c>
      <c r="G24" t="str" s="4">
        <f>HYPERLINK("https://www.amazon.es/dp/B0158E1ATM","Ver na Amazon")</f>
        <v>Ver na Amazon</v>
      </c>
      <c r="H24" s="2">
        <v>19.75</v>
      </c>
      <c r="I24" s="2">
        <v>3.83</v>
      </c>
    </row>
    <row r="25">
      <c r="A25" t="inlineStr">
        <is>
          <t xml:space="preserve">spW83P1097d</t>
        </is>
      </c>
      <c r="B25" t="inlineStr">
        <is>
          <t xml:space="preserve">Automóvel e moto 1 Caixa</t>
        </is>
      </c>
      <c r="C25" s="2">
        <v>275</v>
      </c>
      <c r="D25" t="inlineStr">
        <is>
          <t xml:space="preserve">Caixa 1 · spW83P1097d</t>
        </is>
      </c>
      <c r="E25" t="inlineStr">
        <is>
          <t xml:space="preserve">MANN-FILTER C 30 005 filtro aire 292x177x70</t>
        </is>
      </c>
      <c r="F25" t="inlineStr">
        <is>
          <t xml:space="preserve">B00DQE6E7K</t>
        </is>
      </c>
      <c r="G25" t="str" s="4">
        <f>HYPERLINK("https://www.amazon.es/dp/B00DQE6E7K","Ver na Amazon")</f>
        <v>Ver na Amazon</v>
      </c>
      <c r="H25" s="2">
        <v>19.45</v>
      </c>
      <c r="I25" s="2">
        <v>3.77</v>
      </c>
    </row>
    <row r="26">
      <c r="A26" t="inlineStr">
        <is>
          <t xml:space="preserve">spW83P1097d</t>
        </is>
      </c>
      <c r="B26" t="inlineStr">
        <is>
          <t xml:space="preserve">Automóvel e moto 1 Caixa</t>
        </is>
      </c>
      <c r="C26" s="2">
        <v>275</v>
      </c>
      <c r="D26" t="inlineStr">
        <is>
          <t xml:space="preserve">Caixa 1 · spW83P1097d</t>
        </is>
      </c>
      <c r="E26" t="inlineStr">
        <is>
          <t xml:space="preserve">Dunlop funda coche XL impermeable 534x178x120 cm</t>
        </is>
      </c>
      <c r="F26" t="inlineStr">
        <is>
          <t xml:space="preserve">B07MZYDCXY</t>
        </is>
      </c>
      <c r="G26" t="str" s="4">
        <f>HYPERLINK("https://www.amazon.es/dp/B07MZYDCXY","Ver na Amazon")</f>
        <v>Ver na Amazon</v>
      </c>
      <c r="H26" s="2">
        <v>17.99</v>
      </c>
      <c r="I26" s="2">
        <v>3.49</v>
      </c>
    </row>
    <row r="27">
      <c r="A27" t="inlineStr">
        <is>
          <t xml:space="preserve">spW83P1097d</t>
        </is>
      </c>
      <c r="B27" t="inlineStr">
        <is>
          <t xml:space="preserve">Automóvel e moto 1 Caixa</t>
        </is>
      </c>
      <c r="C27" s="2">
        <v>275</v>
      </c>
      <c r="D27" t="inlineStr">
        <is>
          <t xml:space="preserve">Caixa 1 · spW83P1097d</t>
        </is>
      </c>
      <c r="E27" t="inlineStr">
        <is>
          <t xml:space="preserve">Bujía encendido NGK Iridium BR9EIX</t>
        </is>
      </c>
      <c r="F27" t="inlineStr">
        <is>
          <t xml:space="preserve">B000BYB87Y</t>
        </is>
      </c>
      <c r="G27" t="str" s="4">
        <f>HYPERLINK("https://www.amazon.es/dp/B000BYB87Y","Ver na Amazon")</f>
        <v>Ver na Amazon</v>
      </c>
      <c r="H27" s="2">
        <v>17.2</v>
      </c>
      <c r="I27" s="2">
        <v>3.33</v>
      </c>
    </row>
    <row r="28">
      <c r="A28" t="inlineStr">
        <is>
          <t xml:space="preserve">spW83P1097d</t>
        </is>
      </c>
      <c r="B28" t="inlineStr">
        <is>
          <t xml:space="preserve">Automóvel e moto 1 Caixa</t>
        </is>
      </c>
      <c r="C28" s="2">
        <v>275</v>
      </c>
      <c r="D28" t="inlineStr">
        <is>
          <t xml:space="preserve">Caixa 1 · spW83P1097d</t>
        </is>
      </c>
      <c r="E28" t="inlineStr">
        <is>
          <t xml:space="preserve">Bujía NGK Iridium IX BR9EIX motor</t>
        </is>
      </c>
      <c r="F28" t="inlineStr">
        <is>
          <t xml:space="preserve">B000BYB87Y</t>
        </is>
      </c>
      <c r="G28" t="str" s="4">
        <f>HYPERLINK("https://www.amazon.es/dp/B000BYB87Y","Ver na Amazon")</f>
        <v>Ver na Amazon</v>
      </c>
      <c r="H28" s="2">
        <v>17.2</v>
      </c>
      <c r="I28" s="2">
        <v>3.33</v>
      </c>
    </row>
    <row r="29">
      <c r="A29" t="inlineStr">
        <is>
          <t xml:space="preserve">spW83P1097d</t>
        </is>
      </c>
      <c r="B29" t="inlineStr">
        <is>
          <t xml:space="preserve">Automóvel e moto 1 Caixa</t>
        </is>
      </c>
      <c r="C29" s="2">
        <v>275</v>
      </c>
      <c r="D29" t="inlineStr">
        <is>
          <t xml:space="preserve">Caixa 1 · spW83P1097d</t>
        </is>
      </c>
      <c r="E29" t="inlineStr">
        <is>
          <t xml:space="preserve">WJUAN rejilla ventilación aluminio 300x150</t>
        </is>
      </c>
      <c r="F29" t="inlineStr">
        <is>
          <t xml:space="preserve">B0FDQWFZNR</t>
        </is>
      </c>
      <c r="G29" t="str" s="4">
        <f>HYPERLINK("https://www.amazon.es/dp/B0FDQWFZNR","Ver na Amazon")</f>
        <v>Ver na Amazon</v>
      </c>
      <c r="H29" s="2">
        <v>14.99</v>
      </c>
      <c r="I29" s="2">
        <v>2.91</v>
      </c>
    </row>
    <row r="30">
      <c r="A30" t="inlineStr">
        <is>
          <t xml:space="preserve">spW83P1097d</t>
        </is>
      </c>
      <c r="B30" t="inlineStr">
        <is>
          <t xml:space="preserve">Automóvel e moto 1 Caixa</t>
        </is>
      </c>
      <c r="C30" s="2">
        <v>275</v>
      </c>
      <c r="D30" t="inlineStr">
        <is>
          <t xml:space="preserve">Caixa 1 · spW83P1097d</t>
        </is>
      </c>
      <c r="E30" t="inlineStr">
        <is>
          <t xml:space="preserve">3M 90563E orejeras plegables 94-105 dB confort</t>
        </is>
      </c>
      <c r="F30" t="inlineStr">
        <is>
          <t xml:space="preserve">B084BQ87T1</t>
        </is>
      </c>
      <c r="G30" t="str" s="4">
        <f>HYPERLINK("https://www.amazon.es/dp/B084BQ87T1","Ver na Amazon")</f>
        <v>Ver na Amazon</v>
      </c>
      <c r="H30" s="2">
        <v>14.95</v>
      </c>
      <c r="I30" s="2">
        <v>2.9</v>
      </c>
    </row>
    <row r="31">
      <c r="A31" t="inlineStr">
        <is>
          <t xml:space="preserve">spW83P1097d</t>
        </is>
      </c>
      <c r="B31" t="inlineStr">
        <is>
          <t xml:space="preserve">Automóvel e moto 1 Caixa</t>
        </is>
      </c>
      <c r="C31" s="2">
        <v>275</v>
      </c>
      <c r="D31" t="inlineStr">
        <is>
          <t xml:space="preserve">Caixa 1 · spW83P1097d</t>
        </is>
      </c>
      <c r="E31" t="inlineStr">
        <is>
          <t xml:space="preserve">3M 90563E orejeras plegables 94-105dB diadema</t>
        </is>
      </c>
      <c r="F31" t="inlineStr">
        <is>
          <t xml:space="preserve">B084BQ87T1</t>
        </is>
      </c>
      <c r="G31" t="str" s="4">
        <f>HYPERLINK("https://www.amazon.es/dp/B084BQ87T1","Ver na Amazon")</f>
        <v>Ver na Amazon</v>
      </c>
      <c r="H31" s="2">
        <v>14.95</v>
      </c>
      <c r="I31" s="2">
        <v>2.9</v>
      </c>
    </row>
    <row r="32">
      <c r="A32" t="inlineStr">
        <is>
          <t xml:space="preserve">spW83P1097d</t>
        </is>
      </c>
      <c r="B32" t="inlineStr">
        <is>
          <t xml:space="preserve">Automóvel e moto 1 Caixa</t>
        </is>
      </c>
      <c r="C32" s="2">
        <v>275</v>
      </c>
      <c r="D32" t="inlineStr">
        <is>
          <t xml:space="preserve">Caixa 1 · spW83P1097d</t>
        </is>
      </c>
      <c r="E32" t="inlineStr">
        <is>
          <t xml:space="preserve">Corrector postura espalda transpirable ajustable</t>
        </is>
      </c>
      <c r="F32" t="inlineStr">
        <is>
          <t xml:space="preserve">B0H5BH9F6D</t>
        </is>
      </c>
      <c r="G32" t="str" s="4">
        <f>HYPERLINK("https://www.amazon.es/dp/B0H5BH9F6D","Ver na Amazon")</f>
        <v>Ver na Amazon</v>
      </c>
      <c r="H32" s="2">
        <v>14.55</v>
      </c>
      <c r="I32" s="2">
        <v>2.82</v>
      </c>
    </row>
    <row r="33">
      <c r="A33" t="inlineStr">
        <is>
          <t xml:space="preserve">spW83P1097d</t>
        </is>
      </c>
      <c r="B33" t="inlineStr">
        <is>
          <t xml:space="preserve">Automóvel e moto 1 Caixa</t>
        </is>
      </c>
      <c r="C33" s="2">
        <v>275</v>
      </c>
      <c r="D33" t="inlineStr">
        <is>
          <t xml:space="preserve">Caixa 1 · spW83P1097d</t>
        </is>
      </c>
      <c r="E33" t="inlineStr">
        <is>
          <t xml:space="preserve">MICEL 92223 rodamiento regulable ventana corredera</t>
        </is>
      </c>
      <c r="F33" t="inlineStr">
        <is>
          <t xml:space="preserve">B0DFQJY3FG</t>
        </is>
      </c>
      <c r="G33" t="str" s="4">
        <f>HYPERLINK("https://www.amazon.es/dp/B0DFQJY3FG","Ver na Amazon")</f>
        <v>Ver na Amazon</v>
      </c>
      <c r="H33" s="2">
        <v>14.03</v>
      </c>
      <c r="I33" s="2">
        <v>2.72</v>
      </c>
    </row>
    <row r="34">
      <c r="A34" t="inlineStr">
        <is>
          <t xml:space="preserve">spW83P1097d</t>
        </is>
      </c>
      <c r="B34" t="inlineStr">
        <is>
          <t xml:space="preserve">Automóvel e moto 1 Caixa</t>
        </is>
      </c>
      <c r="C34" s="2">
        <v>275</v>
      </c>
      <c r="D34" t="inlineStr">
        <is>
          <t xml:space="preserve">Caixa 1 · spW83P1097d</t>
        </is>
      </c>
      <c r="E34" t="inlineStr">
        <is>
          <t xml:space="preserve">Filtro habitáculo Bosch 1987432543 recambio</t>
        </is>
      </c>
      <c r="F34" t="inlineStr">
        <is>
          <t xml:space="preserve">B01LBWW198</t>
        </is>
      </c>
      <c r="G34" t="str" s="4">
        <f>HYPERLINK("https://www.amazon.es/dp/B01LBWW198","Ver na Amazon")</f>
        <v>Ver na Amazon</v>
      </c>
      <c r="H34" s="2">
        <v>13.96</v>
      </c>
      <c r="I34" s="2">
        <v>2.71</v>
      </c>
    </row>
    <row r="35">
      <c r="A35" t="inlineStr">
        <is>
          <t xml:space="preserve">spW83P1097d</t>
        </is>
      </c>
      <c r="B35" t="inlineStr">
        <is>
          <t xml:space="preserve">Automóvel e moto 1 Caixa</t>
        </is>
      </c>
      <c r="C35" s="2">
        <v>275</v>
      </c>
      <c r="D35" t="inlineStr">
        <is>
          <t xml:space="preserve">Caixa 1 · spW83P1097d</t>
        </is>
      </c>
      <c r="E35" t="inlineStr">
        <is>
          <t xml:space="preserve">Parasol plegable coche 125x65 cm protección UV</t>
        </is>
      </c>
      <c r="F35" t="inlineStr">
        <is>
          <t xml:space="preserve">B0F8J5ZVYM</t>
        </is>
      </c>
      <c r="G35" t="str" s="4">
        <f>HYPERLINK("https://www.amazon.es/dp/B0F8J5ZVYM","Ver na Amazon")</f>
        <v>Ver na Amazon</v>
      </c>
      <c r="H35" s="2">
        <v>13.53</v>
      </c>
      <c r="I35" s="2">
        <v>2.62</v>
      </c>
    </row>
    <row r="36">
      <c r="A36" t="inlineStr">
        <is>
          <t xml:space="preserve">spW83P1097d</t>
        </is>
      </c>
      <c r="B36" t="inlineStr">
        <is>
          <t xml:space="preserve">Automóvel e moto 1 Caixa</t>
        </is>
      </c>
      <c r="C36" s="2">
        <v>275</v>
      </c>
      <c r="D36" t="inlineStr">
        <is>
          <t xml:space="preserve">Caixa 1 · spW83P1097d</t>
        </is>
      </c>
      <c r="E36" t="inlineStr">
        <is>
          <t xml:space="preserve">Bosch filtro aire interior 1987432357</t>
        </is>
      </c>
      <c r="F36" t="inlineStr">
        <is>
          <t xml:space="preserve">B0039BUIB8</t>
        </is>
      </c>
      <c r="G36" t="str" s="4">
        <f>HYPERLINK("https://www.amazon.es/dp/B0039BUIB8","Ver na Amazon")</f>
        <v>Ver na Amazon</v>
      </c>
      <c r="H36" s="2">
        <v>12.87</v>
      </c>
      <c r="I36" s="2">
        <v>2.49</v>
      </c>
    </row>
    <row r="37">
      <c r="A37" t="inlineStr">
        <is>
          <t xml:space="preserve">spW83P1097d</t>
        </is>
      </c>
      <c r="B37" t="inlineStr">
        <is>
          <t xml:space="preserve">Automóvel e moto 1 Caixa</t>
        </is>
      </c>
      <c r="C37" s="2">
        <v>275</v>
      </c>
      <c r="D37" t="inlineStr">
        <is>
          <t xml:space="preserve">Caixa 1 · spW83P1097d</t>
        </is>
      </c>
      <c r="E37" t="inlineStr">
        <is>
          <t xml:space="preserve">Junta silicona translúcida mampara ducha 2m</t>
        </is>
      </c>
      <c r="F37" t="inlineStr">
        <is>
          <t xml:space="preserve">B0BQSB57TY</t>
        </is>
      </c>
      <c r="G37" t="str" s="4">
        <f>HYPERLINK("https://www.amazon.es/dp/B0BQSB57TY","Ver na Amazon")</f>
        <v>Ver na Amazon</v>
      </c>
      <c r="H37" s="2">
        <v>11.95</v>
      </c>
      <c r="I37" s="2">
        <v>2.32</v>
      </c>
    </row>
    <row r="38">
      <c r="A38" t="inlineStr">
        <is>
          <t xml:space="preserve">spW83P1097d</t>
        </is>
      </c>
      <c r="B38" t="inlineStr">
        <is>
          <t xml:space="preserve">Automóvel e moto 1 Caixa</t>
        </is>
      </c>
      <c r="C38" s="2">
        <v>275</v>
      </c>
      <c r="D38" t="inlineStr">
        <is>
          <t xml:space="preserve">Caixa 1 · spW83P1097d</t>
        </is>
      </c>
      <c r="E38" t="inlineStr">
        <is>
          <t xml:space="preserve">Parasoles coche bebé 125x80cm protección UV</t>
        </is>
      </c>
      <c r="F38" t="inlineStr">
        <is>
          <t xml:space="preserve">B0F3CY621V</t>
        </is>
      </c>
      <c r="G38" t="str" s="4">
        <f>HYPERLINK("https://www.amazon.es/dp/B0F3CY621V","Ver na Amazon")</f>
        <v>Ver na Amazon</v>
      </c>
      <c r="H38" s="2">
        <v>10.59</v>
      </c>
      <c r="I38" s="2">
        <v>2.05</v>
      </c>
    </row>
    <row r="39">
      <c r="A39" t="inlineStr">
        <is>
          <t xml:space="preserve">spW83P1097d</t>
        </is>
      </c>
      <c r="B39" t="inlineStr">
        <is>
          <t xml:space="preserve">Automóvel e moto 1 Caixa</t>
        </is>
      </c>
      <c r="C39" s="2">
        <v>275</v>
      </c>
      <c r="D39" t="inlineStr">
        <is>
          <t xml:space="preserve">Caixa 1 · spW83P1097d</t>
        </is>
      </c>
      <c r="E39" t="inlineStr">
        <is>
          <t xml:space="preserve">MAHLE filtro aceite OC977/1 recambio</t>
        </is>
      </c>
      <c r="F39" t="inlineStr">
        <is>
          <t xml:space="preserve">B00DZC0532</t>
        </is>
      </c>
      <c r="G39" t="str" s="4">
        <f>HYPERLINK("https://www.amazon.es/dp/B00DZC0532","Ver na Amazon")</f>
        <v>Ver na Amazon</v>
      </c>
      <c r="H39" s="2">
        <v>7.99</v>
      </c>
      <c r="I39" s="2">
        <v>1.55</v>
      </c>
    </row>
    <row r="40">
      <c r="A40" t="inlineStr">
        <is>
          <t xml:space="preserve">spW83P1097d</t>
        </is>
      </c>
      <c r="B40" t="inlineStr">
        <is>
          <t xml:space="preserve">Automóvel e moto 1 Caixa</t>
        </is>
      </c>
      <c r="C40" s="2">
        <v>275</v>
      </c>
      <c r="D40" t="inlineStr">
        <is>
          <t xml:space="preserve">Caixa 1 · spW83P1097d</t>
        </is>
      </c>
      <c r="E40" t="inlineStr">
        <is>
          <t xml:space="preserve">Fixpoint LSP 100 LC soldadura punta teflón</t>
        </is>
      </c>
      <c r="F40" t="inlineStr">
        <is>
          <t xml:space="preserve">B000V8GRBW</t>
        </is>
      </c>
      <c r="G40" t="str" s="4">
        <f>HYPERLINK("https://www.amazon.es/dp/B000V8GRBW","Ver na Amazon")</f>
        <v>Ver na Amazon</v>
      </c>
      <c r="H40" s="2">
        <v>5.98</v>
      </c>
      <c r="I40" s="2">
        <v>1.16</v>
      </c>
    </row>
    <row r="41">
      <c r="A41" t="inlineStr">
        <is>
          <t xml:space="preserve">spW83P1097d</t>
        </is>
      </c>
      <c r="B41" t="inlineStr">
        <is>
          <t xml:space="preserve">Automóvel e moto 1 Caixa</t>
        </is>
      </c>
      <c r="C41" s="2">
        <v>275</v>
      </c>
      <c r="D41" t="inlineStr">
        <is>
          <t xml:space="preserve">Caixa 1 · spW83P1097d</t>
        </is>
      </c>
      <c r="E41" t="inlineStr">
        <is>
          <t xml:space="preserve">NGK BPR5ES bujía encendido disipación calor</t>
        </is>
      </c>
      <c r="F41" t="inlineStr">
        <is>
          <t xml:space="preserve">B000PKIER6</t>
        </is>
      </c>
      <c r="G41" t="str" s="4">
        <f>HYPERLINK("https://www.amazon.es/dp/B000PKIER6","Ver na Amazon")</f>
        <v>Ver na Amazon</v>
      </c>
      <c r="H41" s="2">
        <v>4.26</v>
      </c>
      <c r="I41" s="2">
        <v>0.82</v>
      </c>
    </row>
  </sheetData>
  <autoFilter ref="A1:I41"/>
</worksheet>
</file>