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spW83P1097p</t>
        </is>
      </c>
      <c r="B2" t="inlineStr">
        <is>
          <t xml:space="preserve">Automóvel e moto 1 Caixa</t>
        </is>
      </c>
      <c r="C2" s="3">
        <v>44</v>
      </c>
      <c r="D2" s="2">
        <v>1183.92</v>
      </c>
      <c r="E2" s="2">
        <v>229</v>
      </c>
      <c r="F2" t="str" s="4">
        <f>HYPERLINK("https://reusalia.es/pt/lotes/spW83P1097p","https://reusalia.es/pt/lotes/spW83P1097p")</f>
        <v>https://reusalia.es/pt/lotes/spW83P1097p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spW83P1097p</t>
        </is>
      </c>
      <c r="B2" t="inlineStr">
        <is>
          <t xml:space="preserve">Automóvel e moto 1 Caixa</t>
        </is>
      </c>
      <c r="C2" s="2">
        <v>229</v>
      </c>
      <c r="D2" t="inlineStr">
        <is>
          <t xml:space="preserve">Caixa 1 · spW83P1097p</t>
        </is>
      </c>
      <c r="E2" t="inlineStr">
        <is>
          <t xml:space="preserve">SKF VKMC 33410 kit distribución bomba agua</t>
        </is>
      </c>
      <c r="F2" t="inlineStr">
        <is>
          <t xml:space="preserve">B00B9BHXQS</t>
        </is>
      </c>
      <c r="G2" t="str" s="4">
        <f>HYPERLINK("https://www.amazon.es/dp/B00B9BHXQS","Ver na Amazon")</f>
        <v>Ver na Amazon</v>
      </c>
      <c r="H2" s="2">
        <v>95.3</v>
      </c>
      <c r="I2" s="2">
        <v>18.44</v>
      </c>
    </row>
    <row r="3">
      <c r="A3" t="inlineStr">
        <is>
          <t xml:space="preserve">spW83P1097p</t>
        </is>
      </c>
      <c r="B3" t="inlineStr">
        <is>
          <t xml:space="preserve">Automóvel e moto 1 Caixa</t>
        </is>
      </c>
      <c r="C3" s="2">
        <v>229</v>
      </c>
      <c r="D3" t="inlineStr">
        <is>
          <t xml:space="preserve">Caixa 1 · spW83P1097p</t>
        </is>
      </c>
      <c r="E3" t="inlineStr">
        <is>
          <t xml:space="preserve">Contitech 6pk1873 K1 correa distribución con</t>
        </is>
      </c>
      <c r="F3" t="inlineStr">
        <is>
          <t xml:space="preserve">B017ADKF2C</t>
        </is>
      </c>
      <c r="G3" t="str" s="4">
        <f>HYPERLINK("https://www.amazon.es/dp/B017ADKF2C","Ver na Amazon")</f>
        <v>Ver na Amazon</v>
      </c>
      <c r="H3" s="2">
        <v>89.94</v>
      </c>
      <c r="I3" s="2">
        <v>17.4</v>
      </c>
    </row>
    <row r="4">
      <c r="A4" t="inlineStr">
        <is>
          <t xml:space="preserve">spW83P1097p</t>
        </is>
      </c>
      <c r="B4" t="inlineStr">
        <is>
          <t xml:space="preserve">Automóvel e moto 1 Caixa</t>
        </is>
      </c>
      <c r="C4" s="2">
        <v>229</v>
      </c>
      <c r="D4" t="inlineStr">
        <is>
          <t xml:space="preserve">Caixa 1 · spW83P1097p</t>
        </is>
      </c>
      <c r="E4" t="inlineStr">
        <is>
          <t xml:space="preserve">GATES TH444100G1 termostato refrigerante con</t>
        </is>
      </c>
      <c r="F4" t="inlineStr">
        <is>
          <t xml:space="preserve">B00F415TT2</t>
        </is>
      </c>
      <c r="G4" t="str" s="4">
        <f>HYPERLINK("https://www.amazon.es/dp/B00F415TT2","Ver na Amazon")</f>
        <v>Ver na Amazon</v>
      </c>
      <c r="H4" s="2">
        <v>74.48</v>
      </c>
      <c r="I4" s="2">
        <v>14.41</v>
      </c>
    </row>
    <row r="5">
      <c r="A5" t="inlineStr">
        <is>
          <t xml:space="preserve">spW83P1097p</t>
        </is>
      </c>
      <c r="B5" t="inlineStr">
        <is>
          <t xml:space="preserve">Automóvel e moto 1 Caixa</t>
        </is>
      </c>
      <c r="C5" s="2">
        <v>229</v>
      </c>
      <c r="D5" t="inlineStr">
        <is>
          <t xml:space="preserve">Caixa 1 · spW83P1097p</t>
        </is>
      </c>
      <c r="E5" t="inlineStr">
        <is>
          <t xml:space="preserve">GADLANE bolsa de techo coche impermeable 425L</t>
        </is>
      </c>
      <c r="F5" t="inlineStr">
        <is>
          <t xml:space="preserve">B0FHJ57LN8</t>
        </is>
      </c>
      <c r="G5" t="str" s="4">
        <f>HYPERLINK("https://www.amazon.es/dp/B0FHJ57LN8","Ver na Amazon")</f>
        <v>Ver na Amazon</v>
      </c>
      <c r="H5" s="2">
        <v>60.99</v>
      </c>
      <c r="I5" s="2">
        <v>11.8</v>
      </c>
    </row>
    <row r="6">
      <c r="A6" t="inlineStr">
        <is>
          <t xml:space="preserve">spW83P1097p</t>
        </is>
      </c>
      <c r="B6" t="inlineStr">
        <is>
          <t xml:space="preserve">Automóvel e moto 1 Caixa</t>
        </is>
      </c>
      <c r="C6" s="2">
        <v>229</v>
      </c>
      <c r="D6" t="inlineStr">
        <is>
          <t xml:space="preserve">Caixa 1 · spW83P1097p</t>
        </is>
      </c>
      <c r="E6" t="inlineStr">
        <is>
          <t xml:space="preserve">VEVOR cortador queso alambre rebanadas finas</t>
        </is>
      </c>
      <c r="F6" t="inlineStr">
        <is>
          <t xml:space="preserve">B0D95BZPGF</t>
        </is>
      </c>
      <c r="G6" t="str" s="4">
        <f>HYPERLINK("https://www.amazon.es/dp/B0D95BZPGF","Ver na Amazon")</f>
        <v>Ver na Amazon</v>
      </c>
      <c r="H6" s="2">
        <v>60.9</v>
      </c>
      <c r="I6" s="2">
        <v>11.78</v>
      </c>
    </row>
    <row r="7">
      <c r="A7" t="inlineStr">
        <is>
          <t xml:space="preserve">spW83P1097p</t>
        </is>
      </c>
      <c r="B7" t="inlineStr">
        <is>
          <t xml:space="preserve">Automóvel e moto 1 Caixa</t>
        </is>
      </c>
      <c r="C7" s="2">
        <v>229</v>
      </c>
      <c r="D7" t="inlineStr">
        <is>
          <t xml:space="preserve">Caixa 1 · spW83P1097p</t>
        </is>
      </c>
      <c r="E7" t="inlineStr">
        <is>
          <t xml:space="preserve">VEVOR bomba sumergible 550W 7,5m 158L/min</t>
        </is>
      </c>
      <c r="F7" t="inlineStr">
        <is>
          <t xml:space="preserve">B0BSGR7BPH</t>
        </is>
      </c>
      <c r="G7" t="str" s="4">
        <f>HYPERLINK("https://www.amazon.es/dp/B0BSGR7BPH","Ver na Amazon")</f>
        <v>Ver na Amazon</v>
      </c>
      <c r="H7" s="2">
        <v>56.99</v>
      </c>
      <c r="I7" s="2">
        <v>11.03</v>
      </c>
    </row>
    <row r="8">
      <c r="A8" t="inlineStr">
        <is>
          <t xml:space="preserve">spW83P1097p</t>
        </is>
      </c>
      <c r="B8" t="inlineStr">
        <is>
          <t xml:space="preserve">Automóvel e moto 1 Caixa</t>
        </is>
      </c>
      <c r="C8" s="2">
        <v>229</v>
      </c>
      <c r="D8" t="inlineStr">
        <is>
          <t xml:space="preserve">Caixa 1 · spW83P1097p</t>
        </is>
      </c>
      <c r="E8" t="inlineStr">
        <is>
          <t xml:space="preserve">Help Flash IoT+ baliza V16 290cd blanca</t>
        </is>
      </c>
      <c r="F8" t="inlineStr">
        <is>
          <t xml:space="preserve">B0FHBDDBNT</t>
        </is>
      </c>
      <c r="G8" t="str" s="4">
        <f>HYPERLINK("https://www.amazon.es/dp/B0FHBDDBNT","Ver na Amazon")</f>
        <v>Ver na Amazon</v>
      </c>
      <c r="H8" s="2">
        <v>40.5</v>
      </c>
      <c r="I8" s="2">
        <v>7.84</v>
      </c>
    </row>
    <row r="9">
      <c r="A9" t="inlineStr">
        <is>
          <t xml:space="preserve">spW83P1097p</t>
        </is>
      </c>
      <c r="B9" t="inlineStr">
        <is>
          <t xml:space="preserve">Automóvel e moto 1 Caixa</t>
        </is>
      </c>
      <c r="C9" s="2">
        <v>229</v>
      </c>
      <c r="D9" t="inlineStr">
        <is>
          <t xml:space="preserve">Caixa 1 · spW83P1097p</t>
        </is>
      </c>
      <c r="E9" t="inlineStr">
        <is>
          <t xml:space="preserve">Febi bilstein 170795 caja termostato recambio</t>
        </is>
      </c>
      <c r="F9" t="inlineStr">
        <is>
          <t xml:space="preserve">B09BDJRSJR</t>
        </is>
      </c>
      <c r="G9" t="str" s="4">
        <f>HYPERLINK("https://www.amazon.es/dp/B09BDJRSJR","Ver na Amazon")</f>
        <v>Ver na Amazon</v>
      </c>
      <c r="H9" s="2">
        <v>36.35</v>
      </c>
      <c r="I9" s="2">
        <v>7.04</v>
      </c>
    </row>
    <row r="10">
      <c r="A10" t="inlineStr">
        <is>
          <t xml:space="preserve">spW83P1097p</t>
        </is>
      </c>
      <c r="B10" t="inlineStr">
        <is>
          <t xml:space="preserve">Automóvel e moto 1 Caixa</t>
        </is>
      </c>
      <c r="C10" s="2">
        <v>229</v>
      </c>
      <c r="D10" t="inlineStr">
        <is>
          <t xml:space="preserve">Caixa 1 · spW83P1097p</t>
        </is>
      </c>
      <c r="E10" t="inlineStr">
        <is>
          <t xml:space="preserve">Kit rodamiento rueda SKF VKBA 3455 completo</t>
        </is>
      </c>
      <c r="F10" t="inlineStr">
        <is>
          <t xml:space="preserve">B00B9B8CM2</t>
        </is>
      </c>
      <c r="G10" t="str" s="4">
        <f>HYPERLINK("https://www.amazon.es/dp/B00B9B8CM2","Ver na Amazon")</f>
        <v>Ver na Amazon</v>
      </c>
      <c r="H10" s="2">
        <v>31.84</v>
      </c>
      <c r="I10" s="2">
        <v>6.16</v>
      </c>
    </row>
    <row r="11">
      <c r="A11" t="inlineStr">
        <is>
          <t xml:space="preserve">spW83P1097p</t>
        </is>
      </c>
      <c r="B11" t="inlineStr">
        <is>
          <t xml:space="preserve">Automóvel e moto 1 Caixa</t>
        </is>
      </c>
      <c r="C11" s="2">
        <v>229</v>
      </c>
      <c r="D11" t="inlineStr">
        <is>
          <t xml:space="preserve">Caixa 1 · spW83P1097p</t>
        </is>
      </c>
      <c r="E11" t="inlineStr">
        <is>
          <t xml:space="preserve">VEVOR Grapadora neumática calibre 21 serie 80</t>
        </is>
      </c>
      <c r="F11" t="inlineStr">
        <is>
          <t xml:space="preserve">B0FQWJVGSL</t>
        </is>
      </c>
      <c r="G11" t="str" s="4">
        <f>HYPERLINK("https://www.amazon.es/dp/B0FQWJVGSL","Ver na Amazon")</f>
        <v>Ver na Amazon</v>
      </c>
      <c r="H11" s="2">
        <v>30.9</v>
      </c>
      <c r="I11" s="2">
        <v>5.98</v>
      </c>
    </row>
    <row r="12">
      <c r="A12" t="inlineStr">
        <is>
          <t xml:space="preserve">spW83P1097p</t>
        </is>
      </c>
      <c r="B12" t="inlineStr">
        <is>
          <t xml:space="preserve">Automóvel e moto 1 Caixa</t>
        </is>
      </c>
      <c r="C12" s="2">
        <v>229</v>
      </c>
      <c r="D12" t="inlineStr">
        <is>
          <t xml:space="preserve">Caixa 1 · spW83P1097p</t>
        </is>
      </c>
      <c r="E12" t="inlineStr">
        <is>
          <t xml:space="preserve">SOLES SLS511AD inmovilizador hombro tipo velpeau</t>
        </is>
      </c>
      <c r="F12" t="inlineStr">
        <is>
          <t xml:space="preserve">B013X1O4NG</t>
        </is>
      </c>
      <c r="G12" t="str" s="4">
        <f>HYPERLINK("https://www.amazon.es/dp/B013X1O4NG","Ver na Amazon")</f>
        <v>Ver na Amazon</v>
      </c>
      <c r="H12" s="2">
        <v>29.99</v>
      </c>
      <c r="I12" s="2">
        <v>5.81</v>
      </c>
    </row>
    <row r="13">
      <c r="A13" t="inlineStr">
        <is>
          <t xml:space="preserve">spW83P1097p</t>
        </is>
      </c>
      <c r="B13" t="inlineStr">
        <is>
          <t xml:space="preserve">Automóvel e moto 1 Caixa</t>
        </is>
      </c>
      <c r="C13" s="2">
        <v>229</v>
      </c>
      <c r="D13" t="inlineStr">
        <is>
          <t xml:space="preserve">Caixa 1 · spW83P1097p</t>
        </is>
      </c>
      <c r="E13" t="inlineStr">
        <is>
          <t xml:space="preserve">Rhino USA bloqueo enganche remolque 59mm</t>
        </is>
      </c>
      <c r="F13" t="inlineStr">
        <is>
          <t xml:space="preserve">B09J9T8NT2</t>
        </is>
      </c>
      <c r="G13" t="str" s="4">
        <f>HYPERLINK("https://www.amazon.es/dp/B09J9T8NT2","Ver na Amazon")</f>
        <v>Ver na Amazon</v>
      </c>
      <c r="H13" s="2">
        <v>29.2</v>
      </c>
      <c r="I13" s="2">
        <v>5.65</v>
      </c>
    </row>
    <row r="14">
      <c r="A14" t="inlineStr">
        <is>
          <t xml:space="preserve">spW83P1097p</t>
        </is>
      </c>
      <c r="B14" t="inlineStr">
        <is>
          <t xml:space="preserve">Automóvel e moto 1 Caixa</t>
        </is>
      </c>
      <c r="C14" s="2">
        <v>229</v>
      </c>
      <c r="D14" t="inlineStr">
        <is>
          <t xml:space="preserve">Caixa 1 · spW83P1097p</t>
        </is>
      </c>
      <c r="E14" t="inlineStr">
        <is>
          <t xml:space="preserve">2 Piezas Parachoques amortiguador resorte goma</t>
        </is>
      </c>
      <c r="F14" t="inlineStr">
        <is>
          <t xml:space="preserve">B0CM5YCNR6</t>
        </is>
      </c>
      <c r="G14" t="str" s="4">
        <f>HYPERLINK("https://www.amazon.es/dp/B0CM5YCNR6","Ver na Amazon")</f>
        <v>Ver na Amazon</v>
      </c>
      <c r="H14" s="2">
        <v>28.69</v>
      </c>
      <c r="I14" s="2">
        <v>5.55</v>
      </c>
    </row>
    <row r="15">
      <c r="A15" t="inlineStr">
        <is>
          <t xml:space="preserve">spW83P1097p</t>
        </is>
      </c>
      <c r="B15" t="inlineStr">
        <is>
          <t xml:space="preserve">Automóvel e moto 1 Caixa</t>
        </is>
      </c>
      <c r="C15" s="2">
        <v>229</v>
      </c>
      <c r="D15" t="inlineStr">
        <is>
          <t xml:space="preserve">Caixa 1 · spW83P1097p</t>
        </is>
      </c>
      <c r="E15" t="inlineStr">
        <is>
          <t xml:space="preserve">MANN-FILTER PU 8014 filtro combustible 77x94x122mm</t>
        </is>
      </c>
      <c r="F15" t="inlineStr">
        <is>
          <t xml:space="preserve">B01FTU34NK</t>
        </is>
      </c>
      <c r="G15" t="str" s="4">
        <f>HYPERLINK("https://www.amazon.es/dp/B01FTU34NK","Ver na Amazon")</f>
        <v>Ver na Amazon</v>
      </c>
      <c r="H15" s="2">
        <v>27.72</v>
      </c>
      <c r="I15" s="2">
        <v>5.37</v>
      </c>
    </row>
    <row r="16">
      <c r="A16" t="inlineStr">
        <is>
          <t xml:space="preserve">spW83P1097p</t>
        </is>
      </c>
      <c r="B16" t="inlineStr">
        <is>
          <t xml:space="preserve">Automóvel e moto 1 Caixa</t>
        </is>
      </c>
      <c r="C16" s="2">
        <v>229</v>
      </c>
      <c r="D16" t="inlineStr">
        <is>
          <t xml:space="preserve">Caixa 1 · spW83P1097p</t>
        </is>
      </c>
      <c r="E16" t="inlineStr">
        <is>
          <t xml:space="preserve">Portwest 2852 bata ligera dos bolsillos</t>
        </is>
      </c>
      <c r="F16" t="inlineStr">
        <is>
          <t xml:space="preserve">B00OKFZDNA</t>
        </is>
      </c>
      <c r="G16" t="str" s="4">
        <f>HYPERLINK("https://www.amazon.es/dp/B00OKFZDNA","Ver na Amazon")</f>
        <v>Ver na Amazon</v>
      </c>
      <c r="H16" s="2">
        <v>26.76</v>
      </c>
      <c r="I16" s="2">
        <v>5.18</v>
      </c>
    </row>
    <row r="17">
      <c r="A17" t="inlineStr">
        <is>
          <t xml:space="preserve">spW83P1097p</t>
        </is>
      </c>
      <c r="B17" t="inlineStr">
        <is>
          <t xml:space="preserve">Automóvel e moto 1 Caixa</t>
        </is>
      </c>
      <c r="C17" s="2">
        <v>229</v>
      </c>
      <c r="D17" t="inlineStr">
        <is>
          <t xml:space="preserve">Caixa 1 · spW83P1097p</t>
        </is>
      </c>
      <c r="E17" t="inlineStr">
        <is>
          <t xml:space="preserve">Valeo Essential 301059 pastillas freno delantero</t>
        </is>
      </c>
      <c r="F17" t="inlineStr">
        <is>
          <t xml:space="preserve">B07Z8687YH</t>
        </is>
      </c>
      <c r="G17" t="str" s="4">
        <f>HYPERLINK("https://www.amazon.es/dp/B07Z8687YH","Ver na Amazon")</f>
        <v>Ver na Amazon</v>
      </c>
      <c r="H17" s="2">
        <v>26.46</v>
      </c>
      <c r="I17" s="2">
        <v>5.12</v>
      </c>
    </row>
    <row r="18">
      <c r="A18" t="inlineStr">
        <is>
          <t xml:space="preserve">spW83P1097p</t>
        </is>
      </c>
      <c r="B18" t="inlineStr">
        <is>
          <t xml:space="preserve">Automóvel e moto 1 Caixa</t>
        </is>
      </c>
      <c r="C18" s="2">
        <v>229</v>
      </c>
      <c r="D18" t="inlineStr">
        <is>
          <t xml:space="preserve">Caixa 1 · spW83P1097p</t>
        </is>
      </c>
      <c r="E18" t="inlineStr">
        <is>
          <t xml:space="preserve">Valeo Bobina de Encendido 245094 recambio</t>
        </is>
      </c>
      <c r="F18" t="inlineStr">
        <is>
          <t xml:space="preserve">B003NDYU52</t>
        </is>
      </c>
      <c r="G18" t="str" s="4">
        <f>HYPERLINK("https://www.amazon.es/dp/B003NDYU52","Ver na Amazon")</f>
        <v>Ver na Amazon</v>
      </c>
      <c r="H18" s="2">
        <v>25.63</v>
      </c>
      <c r="I18" s="2">
        <v>4.96</v>
      </c>
    </row>
    <row r="19">
      <c r="A19" t="inlineStr">
        <is>
          <t xml:space="preserve">spW83P1097p</t>
        </is>
      </c>
      <c r="B19" t="inlineStr">
        <is>
          <t xml:space="preserve">Automóvel e moto 1 Caixa</t>
        </is>
      </c>
      <c r="C19" s="2">
        <v>229</v>
      </c>
      <c r="D19" t="inlineStr">
        <is>
          <t xml:space="preserve">Caixa 1 · spW83P1097p</t>
        </is>
      </c>
      <c r="E19" t="inlineStr">
        <is>
          <t xml:space="preserve">Extractor cubo embrague compresor 7 mm</t>
        </is>
      </c>
      <c r="F19" t="inlineStr">
        <is>
          <t xml:space="preserve">B0CSDWRKBN</t>
        </is>
      </c>
      <c r="G19" t="str" s="4">
        <f>HYPERLINK("https://www.amazon.es/dp/B0CSDWRKBN","Ver na Amazon")</f>
        <v>Ver na Amazon</v>
      </c>
      <c r="H19" s="2">
        <v>24.42</v>
      </c>
      <c r="I19" s="2">
        <v>4.73</v>
      </c>
    </row>
    <row r="20">
      <c r="A20" t="inlineStr">
        <is>
          <t xml:space="preserve">spW83P1097p</t>
        </is>
      </c>
      <c r="B20" t="inlineStr">
        <is>
          <t xml:space="preserve">Automóvel e moto 1 Caixa</t>
        </is>
      </c>
      <c r="C20" s="2">
        <v>229</v>
      </c>
      <c r="D20" t="inlineStr">
        <is>
          <t xml:space="preserve">Caixa 1 · spW83P1097p</t>
        </is>
      </c>
      <c r="E20" t="inlineStr">
        <is>
          <t xml:space="preserve">Ruedas goma sólida 8 pulgadas 200x50</t>
        </is>
      </c>
      <c r="F20" t="inlineStr">
        <is>
          <t xml:space="preserve">B0CGJ724PD</t>
        </is>
      </c>
      <c r="G20" t="str" s="4">
        <f>HYPERLINK("https://www.amazon.es/dp/B0CGJ724PD","Ver na Amazon")</f>
        <v>Ver na Amazon</v>
      </c>
      <c r="H20" s="2">
        <v>23.65</v>
      </c>
      <c r="I20" s="2">
        <v>4.58</v>
      </c>
    </row>
    <row r="21">
      <c r="A21" t="inlineStr">
        <is>
          <t xml:space="preserve">spW83P1097p</t>
        </is>
      </c>
      <c r="B21" t="inlineStr">
        <is>
          <t xml:space="preserve">Automóvel e moto 1 Caixa</t>
        </is>
      </c>
      <c r="C21" s="2">
        <v>229</v>
      </c>
      <c r="D21" t="inlineStr">
        <is>
          <t xml:space="preserve">Caixa 1 · spW83P1097p</t>
        </is>
      </c>
      <c r="E21" t="inlineStr">
        <is>
          <t xml:space="preserve">Burlete espuma adhesiva 4m 25x10mm sellado</t>
        </is>
      </c>
      <c r="F21" t="inlineStr">
        <is>
          <t xml:space="preserve">B007RE5HFK</t>
        </is>
      </c>
      <c r="G21" t="str" s="4">
        <f>HYPERLINK("https://www.amazon.es/dp/B007RE5HFK","Ver na Amazon")</f>
        <v>Ver na Amazon</v>
      </c>
      <c r="H21" s="2">
        <v>23.48</v>
      </c>
      <c r="I21" s="2">
        <v>4.55</v>
      </c>
    </row>
    <row r="22">
      <c r="A22" t="inlineStr">
        <is>
          <t xml:space="preserve">spW83P1097p</t>
        </is>
      </c>
      <c r="B22" t="inlineStr">
        <is>
          <t xml:space="preserve">Automóvel e moto 1 Caixa</t>
        </is>
      </c>
      <c r="C22" s="2">
        <v>229</v>
      </c>
      <c r="D22" t="inlineStr">
        <is>
          <t xml:space="preserve">Caixa 1 · spW83P1097p</t>
        </is>
      </c>
      <c r="E22" t="inlineStr">
        <is>
          <t xml:space="preserve">Bosch BP264 pastillas freno delanteras</t>
        </is>
      </c>
      <c r="F22" t="inlineStr">
        <is>
          <t xml:space="preserve">B00BHGMQV2</t>
        </is>
      </c>
      <c r="G22" t="str" s="4">
        <f>HYPERLINK("https://www.amazon.es/dp/B00BHGMQV2","Ver na Amazon")</f>
        <v>Ver na Amazon</v>
      </c>
      <c r="H22" s="2">
        <v>23.29</v>
      </c>
      <c r="I22" s="2">
        <v>4.51</v>
      </c>
    </row>
    <row r="23">
      <c r="A23" t="inlineStr">
        <is>
          <t xml:space="preserve">spW83P1097p</t>
        </is>
      </c>
      <c r="B23" t="inlineStr">
        <is>
          <t xml:space="preserve">Automóvel e moto 1 Caixa</t>
        </is>
      </c>
      <c r="C23" s="2">
        <v>229</v>
      </c>
      <c r="D23" t="inlineStr">
        <is>
          <t xml:space="preserve">Caixa 1 · spW83P1097p</t>
        </is>
      </c>
      <c r="E23" t="inlineStr">
        <is>
          <t xml:space="preserve">Frankberg inyector combustible boquilla gasolina</t>
        </is>
      </c>
      <c r="F23" t="inlineStr">
        <is>
          <t xml:space="preserve">B09NSJ3YR2</t>
        </is>
      </c>
      <c r="G23" t="str" s="4">
        <f>HYPERLINK("https://www.amazon.es/dp/B09NSJ3YR2","Ver na Amazon")</f>
        <v>Ver na Amazon</v>
      </c>
      <c r="H23" s="2">
        <v>22.98</v>
      </c>
      <c r="I23" s="2">
        <v>4.45</v>
      </c>
    </row>
    <row r="24">
      <c r="A24" t="inlineStr">
        <is>
          <t xml:space="preserve">spW83P1097p</t>
        </is>
      </c>
      <c r="B24" t="inlineStr">
        <is>
          <t xml:space="preserve">Automóvel e moto 1 Caixa</t>
        </is>
      </c>
      <c r="C24" s="2">
        <v>229</v>
      </c>
      <c r="D24" t="inlineStr">
        <is>
          <t xml:space="preserve">Caixa 1 · spW83P1097p</t>
        </is>
      </c>
      <c r="E24" t="inlineStr">
        <is>
          <t xml:space="preserve">Adler AD 8179 báscula baño 136kg metálica</t>
        </is>
      </c>
      <c r="F24" t="inlineStr">
        <is>
          <t xml:space="preserve">B0BP7XLBXG</t>
        </is>
      </c>
      <c r="G24" t="str" s="4">
        <f>HYPERLINK("https://www.amazon.es/dp/B0BP7XLBXG","Ver na Amazon")</f>
        <v>Ver na Amazon</v>
      </c>
      <c r="H24" s="2">
        <v>19</v>
      </c>
      <c r="I24" s="2">
        <v>3.68</v>
      </c>
    </row>
    <row r="25">
      <c r="A25" t="inlineStr">
        <is>
          <t xml:space="preserve">spW83P1097p</t>
        </is>
      </c>
      <c r="B25" t="inlineStr">
        <is>
          <t xml:space="preserve">Automóvel e moto 1 Caixa</t>
        </is>
      </c>
      <c r="C25" s="2">
        <v>229</v>
      </c>
      <c r="D25" t="inlineStr">
        <is>
          <t xml:space="preserve">Caixa 1 · spW83P1097p</t>
        </is>
      </c>
      <c r="E25" t="inlineStr">
        <is>
          <t xml:space="preserve">MANN-FILTER C 27 013 filtro aire motor</t>
        </is>
      </c>
      <c r="F25" t="inlineStr">
        <is>
          <t xml:space="preserve">B00CEFG63O</t>
        </is>
      </c>
      <c r="G25" t="str" s="4">
        <f>HYPERLINK("https://www.amazon.es/dp/B00CEFG63O","Ver na Amazon")</f>
        <v>Ver na Amazon</v>
      </c>
      <c r="H25" s="2">
        <v>18.26</v>
      </c>
      <c r="I25" s="2">
        <v>3.54</v>
      </c>
    </row>
    <row r="26">
      <c r="A26" t="inlineStr">
        <is>
          <t xml:space="preserve">spW83P1097p</t>
        </is>
      </c>
      <c r="B26" t="inlineStr">
        <is>
          <t xml:space="preserve">Automóvel e moto 1 Caixa</t>
        </is>
      </c>
      <c r="C26" s="2">
        <v>229</v>
      </c>
      <c r="D26" t="inlineStr">
        <is>
          <t xml:space="preserve">Caixa 1 · spW83P1097p</t>
        </is>
      </c>
      <c r="E26" t="inlineStr">
        <is>
          <t xml:space="preserve">Febi bilstein suspensión ruedas 30858</t>
        </is>
      </c>
      <c r="F26" t="inlineStr">
        <is>
          <t xml:space="preserve">B006DHV79C</t>
        </is>
      </c>
      <c r="G26" t="str" s="4">
        <f>HYPERLINK("https://www.amazon.es/dp/B006DHV79C","Ver na Amazon")</f>
        <v>Ver na Amazon</v>
      </c>
      <c r="H26" s="2">
        <v>17.28</v>
      </c>
      <c r="I26" s="2">
        <v>3.34</v>
      </c>
    </row>
    <row r="27">
      <c r="A27" t="inlineStr">
        <is>
          <t xml:space="preserve">spW83P1097p</t>
        </is>
      </c>
      <c r="B27" t="inlineStr">
        <is>
          <t xml:space="preserve">Automóvel e moto 1 Caixa</t>
        </is>
      </c>
      <c r="C27" s="2">
        <v>229</v>
      </c>
      <c r="D27" t="inlineStr">
        <is>
          <t xml:space="preserve">Caixa 1 · spW83P1097p</t>
        </is>
      </c>
      <c r="E27" t="inlineStr">
        <is>
          <t xml:space="preserve">Febi bilstein suspensión ruedas 30858 recambio</t>
        </is>
      </c>
      <c r="F27" t="inlineStr">
        <is>
          <t xml:space="preserve">B006DHV79C</t>
        </is>
      </c>
      <c r="G27" t="str" s="4">
        <f>HYPERLINK("https://www.amazon.es/dp/B006DHV79C","Ver na Amazon")</f>
        <v>Ver na Amazon</v>
      </c>
      <c r="H27" s="2">
        <v>17.28</v>
      </c>
      <c r="I27" s="2">
        <v>3.34</v>
      </c>
    </row>
    <row r="28">
      <c r="A28" t="inlineStr">
        <is>
          <t xml:space="preserve">spW83P1097p</t>
        </is>
      </c>
      <c r="B28" t="inlineStr">
        <is>
          <t xml:space="preserve">Automóvel e moto 1 Caixa</t>
        </is>
      </c>
      <c r="C28" s="2">
        <v>229</v>
      </c>
      <c r="D28" t="inlineStr">
        <is>
          <t xml:space="preserve">Caixa 1 · spW83P1097p</t>
        </is>
      </c>
      <c r="E28" t="inlineStr">
        <is>
          <t xml:space="preserve">Ecofire Fighting Industry pulverizador 1 litro</t>
        </is>
      </c>
      <c r="F28" t="inlineStr">
        <is>
          <t xml:space="preserve">B0BYP2L3BB</t>
        </is>
      </c>
      <c r="G28" t="str" s="4">
        <f>HYPERLINK("https://www.amazon.es/dp/B0BYP2L3BB","Ver na Amazon")</f>
        <v>Ver na Amazon</v>
      </c>
      <c r="H28" s="2">
        <v>16.99</v>
      </c>
      <c r="I28" s="2">
        <v>3.28</v>
      </c>
    </row>
    <row r="29">
      <c r="A29" t="inlineStr">
        <is>
          <t xml:space="preserve">spW83P1097p</t>
        </is>
      </c>
      <c r="B29" t="inlineStr">
        <is>
          <t xml:space="preserve">Automóvel e moto 1 Caixa</t>
        </is>
      </c>
      <c r="C29" s="2">
        <v>229</v>
      </c>
      <c r="D29" t="inlineStr">
        <is>
          <t xml:space="preserve">Caixa 1 · spW83P1097p</t>
        </is>
      </c>
      <c r="E29" t="inlineStr">
        <is>
          <t xml:space="preserve">Febi bilstein 23622 anillo soporte silenciador</t>
        </is>
      </c>
      <c r="F29" t="inlineStr">
        <is>
          <t xml:space="preserve">B0068MQ5V2</t>
        </is>
      </c>
      <c r="G29" t="str" s="4">
        <f>HYPERLINK("https://www.amazon.es/dp/B0068MQ5V2","Ver na Amazon")</f>
        <v>Ver na Amazon</v>
      </c>
      <c r="H29" s="2">
        <v>16.44</v>
      </c>
      <c r="I29" s="2">
        <v>3.17</v>
      </c>
    </row>
    <row r="30">
      <c r="A30" t="inlineStr">
        <is>
          <t xml:space="preserve">spW83P1097p</t>
        </is>
      </c>
      <c r="B30" t="inlineStr">
        <is>
          <t xml:space="preserve">Automóvel e moto 1 Caixa</t>
        </is>
      </c>
      <c r="C30" s="2">
        <v>229</v>
      </c>
      <c r="D30" t="inlineStr">
        <is>
          <t xml:space="preserve">Caixa 1 · spW83P1097p</t>
        </is>
      </c>
      <c r="E30" t="inlineStr">
        <is>
          <t xml:space="preserve">4 correas ajustables cubrecolchón con hebillas</t>
        </is>
      </c>
      <c r="F30" t="inlineStr">
        <is>
          <t xml:space="preserve">B0F1F82XK2</t>
        </is>
      </c>
      <c r="G30" t="str" s="4">
        <f>HYPERLINK("https://www.amazon.es/dp/B0F1F82XK2","Ver na Amazon")</f>
        <v>Ver na Amazon</v>
      </c>
      <c r="H30" s="2">
        <v>16.3</v>
      </c>
      <c r="I30" s="2">
        <v>3.15</v>
      </c>
    </row>
    <row r="31">
      <c r="A31" t="inlineStr">
        <is>
          <t xml:space="preserve">spW83P1097p</t>
        </is>
      </c>
      <c r="B31" t="inlineStr">
        <is>
          <t xml:space="preserve">Automóvel e moto 1 Caixa</t>
        </is>
      </c>
      <c r="C31" s="2">
        <v>229</v>
      </c>
      <c r="D31" t="inlineStr">
        <is>
          <t xml:space="preserve">Caixa 1 · spW83P1097p</t>
        </is>
      </c>
      <c r="E31" t="inlineStr">
        <is>
          <t xml:space="preserve">fischer Solución Total Náutico adhesivo resistente</t>
        </is>
      </c>
      <c r="F31" t="inlineStr">
        <is>
          <t xml:space="preserve">B0D3F46W26</t>
        </is>
      </c>
      <c r="G31" t="str" s="4">
        <f>HYPERLINK("https://www.amazon.es/dp/B0D3F46W26","Ver na Amazon")</f>
        <v>Ver na Amazon</v>
      </c>
      <c r="H31" s="2">
        <v>14.51</v>
      </c>
      <c r="I31" s="2">
        <v>2.8</v>
      </c>
    </row>
    <row r="32">
      <c r="A32" t="inlineStr">
        <is>
          <t xml:space="preserve">spW83P1097p</t>
        </is>
      </c>
      <c r="B32" t="inlineStr">
        <is>
          <t xml:space="preserve">Automóvel e moto 1 Caixa</t>
        </is>
      </c>
      <c r="C32" s="2">
        <v>229</v>
      </c>
      <c r="D32" t="inlineStr">
        <is>
          <t xml:space="preserve">Caixa 1 · spW83P1097p</t>
        </is>
      </c>
      <c r="E32" t="inlineStr">
        <is>
          <t xml:space="preserve">Filtro aire interior Bosch 1987435031</t>
        </is>
      </c>
      <c r="F32" t="inlineStr">
        <is>
          <t xml:space="preserve">B01DGSIE2I</t>
        </is>
      </c>
      <c r="G32" t="str" s="4">
        <f>HYPERLINK("https://www.amazon.es/dp/B01DGSIE2I","Ver na Amazon")</f>
        <v>Ver na Amazon</v>
      </c>
      <c r="H32" s="2">
        <v>14.5</v>
      </c>
      <c r="I32" s="2">
        <v>2.8</v>
      </c>
    </row>
    <row r="33">
      <c r="A33" t="inlineStr">
        <is>
          <t xml:space="preserve">spW83P1097p</t>
        </is>
      </c>
      <c r="B33" t="inlineStr">
        <is>
          <t xml:space="preserve">Automóvel e moto 1 Caixa</t>
        </is>
      </c>
      <c r="C33" s="2">
        <v>229</v>
      </c>
      <c r="D33" t="inlineStr">
        <is>
          <t xml:space="preserve">Caixa 1 · spW83P1097p</t>
        </is>
      </c>
      <c r="E33" t="inlineStr">
        <is>
          <t xml:space="preserve">Furniture Clinic masilla reparación cuero 50 ml</t>
        </is>
      </c>
      <c r="F33" t="inlineStr">
        <is>
          <t xml:space="preserve">B08MWJNTZH</t>
        </is>
      </c>
      <c r="G33" t="str" s="4">
        <f>HYPERLINK("https://www.amazon.es/dp/B08MWJNTZH","Ver na Amazon")</f>
        <v>Ver na Amazon</v>
      </c>
      <c r="H33" s="2">
        <v>12.99</v>
      </c>
      <c r="I33" s="2">
        <v>2.51</v>
      </c>
    </row>
    <row r="34">
      <c r="A34" t="inlineStr">
        <is>
          <t xml:space="preserve">spW83P1097p</t>
        </is>
      </c>
      <c r="B34" t="inlineStr">
        <is>
          <t xml:space="preserve">Automóvel e moto 1 Caixa</t>
        </is>
      </c>
      <c r="C34" s="2">
        <v>229</v>
      </c>
      <c r="D34" t="inlineStr">
        <is>
          <t xml:space="preserve">Caixa 1 · spW83P1097p</t>
        </is>
      </c>
      <c r="E34" t="inlineStr">
        <is>
          <t xml:space="preserve">Vinabo temporizador digital enchufe programable</t>
        </is>
      </c>
      <c r="F34" t="inlineStr">
        <is>
          <t xml:space="preserve">B0CKMM8CGY</t>
        </is>
      </c>
      <c r="G34" t="str" s="4">
        <f>HYPERLINK("https://www.amazon.es/dp/B0CKMM8CGY","Ver na Amazon")</f>
        <v>Ver na Amazon</v>
      </c>
      <c r="H34" s="2">
        <v>12.99</v>
      </c>
      <c r="I34" s="2">
        <v>2.51</v>
      </c>
    </row>
    <row r="35">
      <c r="A35" t="inlineStr">
        <is>
          <t xml:space="preserve">spW83P1097p</t>
        </is>
      </c>
      <c r="B35" t="inlineStr">
        <is>
          <t xml:space="preserve">Automóvel e moto 1 Caixa</t>
        </is>
      </c>
      <c r="C35" s="2">
        <v>229</v>
      </c>
      <c r="D35" t="inlineStr">
        <is>
          <t xml:space="preserve">Caixa 1 · spW83P1097p</t>
        </is>
      </c>
      <c r="E35" t="inlineStr">
        <is>
          <t xml:space="preserve">HifloFiltro HF204RC filtro aceite moto</t>
        </is>
      </c>
      <c r="F35" t="inlineStr">
        <is>
          <t xml:space="preserve">B00G6EHK02</t>
        </is>
      </c>
      <c r="G35" t="str" s="4">
        <f>HYPERLINK("https://www.amazon.es/dp/B00G6EHK02","Ver na Amazon")</f>
        <v>Ver na Amazon</v>
      </c>
      <c r="H35" s="2">
        <v>12.92</v>
      </c>
      <c r="I35" s="2">
        <v>2.49</v>
      </c>
    </row>
    <row r="36">
      <c r="A36" t="inlineStr">
        <is>
          <t xml:space="preserve">spW83P1097p</t>
        </is>
      </c>
      <c r="B36" t="inlineStr">
        <is>
          <t xml:space="preserve">Automóvel e moto 1 Caixa</t>
        </is>
      </c>
      <c r="C36" s="2">
        <v>229</v>
      </c>
      <c r="D36" t="inlineStr">
        <is>
          <t xml:space="preserve">Caixa 1 · spW83P1097p</t>
        </is>
      </c>
      <c r="E36" t="inlineStr">
        <is>
          <t xml:space="preserve">MANN-FILTER W 914/28 filtro aceite motor</t>
        </is>
      </c>
      <c r="F36" t="inlineStr">
        <is>
          <t xml:space="preserve">B005NFYB0W</t>
        </is>
      </c>
      <c r="G36" t="str" s="4">
        <f>HYPERLINK("https://www.amazon.es/dp/B005NFYB0W","Ver na Amazon")</f>
        <v>Ver na Amazon</v>
      </c>
      <c r="H36" s="2">
        <v>12.63</v>
      </c>
      <c r="I36" s="2">
        <v>2.44</v>
      </c>
    </row>
    <row r="37">
      <c r="A37" t="inlineStr">
        <is>
          <t xml:space="preserve">spW83P1097p</t>
        </is>
      </c>
      <c r="B37" t="inlineStr">
        <is>
          <t xml:space="preserve">Automóvel e moto 1 Caixa</t>
        </is>
      </c>
      <c r="C37" s="2">
        <v>229</v>
      </c>
      <c r="D37" t="inlineStr">
        <is>
          <t xml:space="preserve">Caixa 1 · spW83P1097p</t>
        </is>
      </c>
      <c r="E37" t="inlineStr">
        <is>
          <t xml:space="preserve">Fundas delanteras VIP DUERO gris negro</t>
        </is>
      </c>
      <c r="F37" t="inlineStr">
        <is>
          <t xml:space="preserve">B07DWHPJJF</t>
        </is>
      </c>
      <c r="G37" t="str" s="4">
        <f>HYPERLINK("https://www.amazon.es/dp/B07DWHPJJF","Ver na Amazon")</f>
        <v>Ver na Amazon</v>
      </c>
      <c r="H37" s="2">
        <v>12.2</v>
      </c>
      <c r="I37" s="2">
        <v>2.35</v>
      </c>
    </row>
    <row r="38">
      <c r="A38" t="inlineStr">
        <is>
          <t xml:space="preserve">spW83P1097p</t>
        </is>
      </c>
      <c r="B38" t="inlineStr">
        <is>
          <t xml:space="preserve">Automóvel e moto 1 Caixa</t>
        </is>
      </c>
      <c r="C38" s="2">
        <v>229</v>
      </c>
      <c r="D38" t="inlineStr">
        <is>
          <t xml:space="preserve">Caixa 1 · spW83P1097p</t>
        </is>
      </c>
      <c r="E38" t="inlineStr">
        <is>
          <t xml:space="preserve">APS Weck set 3 vasos cristal 370ml</t>
        </is>
      </c>
      <c r="F38" t="inlineStr">
        <is>
          <t xml:space="preserve">B01DMBQE7Q</t>
        </is>
      </c>
      <c r="G38" t="str" s="4">
        <f>HYPERLINK("https://www.amazon.es/dp/B01DMBQE7Q","Ver na Amazon")</f>
        <v>Ver na Amazon</v>
      </c>
      <c r="H38" s="2">
        <v>11.99</v>
      </c>
      <c r="I38" s="2">
        <v>2.31</v>
      </c>
    </row>
    <row r="39">
      <c r="A39" t="inlineStr">
        <is>
          <t xml:space="preserve">spW83P1097p</t>
        </is>
      </c>
      <c r="B39" t="inlineStr">
        <is>
          <t xml:space="preserve">Automóvel e moto 1 Caixa</t>
        </is>
      </c>
      <c r="C39" s="2">
        <v>229</v>
      </c>
      <c r="D39" t="inlineStr">
        <is>
          <t xml:space="preserve">Caixa 1 · spW83P1097p</t>
        </is>
      </c>
      <c r="E39" t="inlineStr">
        <is>
          <t xml:space="preserve">Silicona blanca baño sellador impermeable 150ml</t>
        </is>
      </c>
      <c r="F39" t="inlineStr">
        <is>
          <t xml:space="preserve">B0G1RHCJG8</t>
        </is>
      </c>
      <c r="G39" t="str" s="4">
        <f>HYPERLINK("https://www.amazon.es/dp/B0G1RHCJG8","Ver na Amazon")</f>
        <v>Ver na Amazon</v>
      </c>
      <c r="H39" s="2">
        <v>11.99</v>
      </c>
      <c r="I39" s="2">
        <v>2.31</v>
      </c>
    </row>
    <row r="40">
      <c r="A40" t="inlineStr">
        <is>
          <t xml:space="preserve">spW83P1097p</t>
        </is>
      </c>
      <c r="B40" t="inlineStr">
        <is>
          <t xml:space="preserve">Automóvel e moto 1 Caixa</t>
        </is>
      </c>
      <c r="C40" s="2">
        <v>229</v>
      </c>
      <c r="D40" t="inlineStr">
        <is>
          <t xml:space="preserve">Caixa 1 · spW83P1097p</t>
        </is>
      </c>
      <c r="E40" t="inlineStr">
        <is>
          <t xml:space="preserve">GYS S100 Metal Aportación MIG/MAG Hilo Acero 0,8mm</t>
        </is>
      </c>
      <c r="F40" t="inlineStr">
        <is>
          <t xml:space="preserve">B0039U9SJM</t>
        </is>
      </c>
      <c r="G40" t="str" s="4">
        <f>HYPERLINK("https://www.amazon.es/dp/B0039U9SJM","Ver na Amazon")</f>
        <v>Ver na Amazon</v>
      </c>
      <c r="H40" s="2">
        <v>11.53</v>
      </c>
      <c r="I40" s="2">
        <v>2.23</v>
      </c>
    </row>
    <row r="41">
      <c r="A41" t="inlineStr">
        <is>
          <t xml:space="preserve">spW83P1097p</t>
        </is>
      </c>
      <c r="B41" t="inlineStr">
        <is>
          <t xml:space="preserve">Automóvel e moto 1 Caixa</t>
        </is>
      </c>
      <c r="C41" s="2">
        <v>229</v>
      </c>
      <c r="D41" t="inlineStr">
        <is>
          <t xml:space="preserve">Caixa 1 · spW83P1097p</t>
        </is>
      </c>
      <c r="E41" t="inlineStr">
        <is>
          <t xml:space="preserve">Cinta eléctrica líquida caucho negro 125 ml</t>
        </is>
      </c>
      <c r="F41" t="inlineStr">
        <is>
          <t xml:space="preserve">B0DPHJ2RC7</t>
        </is>
      </c>
      <c r="G41" t="str" s="4">
        <f>HYPERLINK("https://www.amazon.es/dp/B0DPHJ2RC7","Ver na Amazon")</f>
        <v>Ver na Amazon</v>
      </c>
      <c r="H41" s="2">
        <v>10.79</v>
      </c>
      <c r="I41" s="2">
        <v>2.08</v>
      </c>
    </row>
    <row r="42">
      <c r="A42" t="inlineStr">
        <is>
          <t xml:space="preserve">spW83P1097p</t>
        </is>
      </c>
      <c r="B42" t="inlineStr">
        <is>
          <t xml:space="preserve">Automóvel e moto 1 Caixa</t>
        </is>
      </c>
      <c r="C42" s="2">
        <v>229</v>
      </c>
      <c r="D42" t="inlineStr">
        <is>
          <t xml:space="preserve">Caixa 1 · spW83P1097p</t>
        </is>
      </c>
      <c r="E42" t="inlineStr">
        <is>
          <t xml:space="preserve">MEYLE 1003220021 filtro de aceite recambio</t>
        </is>
      </c>
      <c r="F42" t="inlineStr">
        <is>
          <t xml:space="preserve">B015XHH97G</t>
        </is>
      </c>
      <c r="G42" t="str" s="4">
        <f>HYPERLINK("https://www.amazon.es/dp/B015XHH97G","Ver na Amazon")</f>
        <v>Ver na Amazon</v>
      </c>
      <c r="H42" s="2">
        <v>10.05</v>
      </c>
      <c r="I42" s="2">
        <v>1.94</v>
      </c>
    </row>
    <row r="43">
      <c r="A43" t="inlineStr">
        <is>
          <t xml:space="preserve">spW83P1097p</t>
        </is>
      </c>
      <c r="B43" t="inlineStr">
        <is>
          <t xml:space="preserve">Automóvel e moto 1 Caixa</t>
        </is>
      </c>
      <c r="C43" s="2">
        <v>229</v>
      </c>
      <c r="D43" t="inlineStr">
        <is>
          <t xml:space="preserve">Caixa 1 · spW83P1097p</t>
        </is>
      </c>
      <c r="E43" t="inlineStr">
        <is>
          <t xml:space="preserve">Glart 43PP esponjas pulido microfibra coche</t>
        </is>
      </c>
      <c r="F43" t="inlineStr">
        <is>
          <t xml:space="preserve">B0725JW4CF</t>
        </is>
      </c>
      <c r="G43" t="str" s="4">
        <f>HYPERLINK("https://www.amazon.es/dp/B0725JW4CF","Ver na Amazon")</f>
        <v>Ver na Amazon</v>
      </c>
      <c r="H43" s="2">
        <v>9.45</v>
      </c>
      <c r="I43" s="2">
        <v>1.82</v>
      </c>
    </row>
    <row r="44">
      <c r="A44" t="inlineStr">
        <is>
          <t xml:space="preserve">spW83P1097p</t>
        </is>
      </c>
      <c r="B44" t="inlineStr">
        <is>
          <t xml:space="preserve">Automóvel e moto 1 Caixa</t>
        </is>
      </c>
      <c r="C44" s="2">
        <v>229</v>
      </c>
      <c r="D44" t="inlineStr">
        <is>
          <t xml:space="preserve">Caixa 1 · spW83P1097p</t>
        </is>
      </c>
      <c r="E44" t="inlineStr">
        <is>
          <t xml:space="preserve">MANN-FILTER WK 6031 filtro combustible 55x142mm</t>
        </is>
      </c>
      <c r="F44" t="inlineStr">
        <is>
          <t xml:space="preserve">B019IPTC88</t>
        </is>
      </c>
      <c r="G44" t="str" s="4">
        <f>HYPERLINK("https://www.amazon.es/dp/B019IPTC88","Ver na Amazon")</f>
        <v>Ver na Amazon</v>
      </c>
      <c r="H44" s="2">
        <v>7.8</v>
      </c>
      <c r="I44" s="2">
        <v>1.5</v>
      </c>
    </row>
    <row r="45">
      <c r="A45" t="inlineStr">
        <is>
          <t xml:space="preserve">spW83P1097p</t>
        </is>
      </c>
      <c r="B45" t="inlineStr">
        <is>
          <t xml:space="preserve">Automóvel e moto 1 Caixa</t>
        </is>
      </c>
      <c r="C45" s="2">
        <v>229</v>
      </c>
      <c r="D45" t="inlineStr">
        <is>
          <t xml:space="preserve">Caixa 1 · spW83P1097p</t>
        </is>
      </c>
      <c r="E45" t="inlineStr">
        <is>
          <t xml:space="preserve">Blok mando persianas blanco instalación empotrada</t>
        </is>
      </c>
      <c r="F45" t="inlineStr">
        <is>
          <t xml:space="preserve">B07HRV8JNM</t>
        </is>
      </c>
      <c r="G45" t="str" s="4">
        <f>HYPERLINK("https://www.amazon.es/dp/B07HRV8JNM","Ver na Amazon")</f>
        <v>Ver na Amazon</v>
      </c>
      <c r="H45" s="2">
        <v>5.57</v>
      </c>
      <c r="I45" s="2">
        <v>1.07</v>
      </c>
    </row>
  </sheetData>
  <autoFilter ref="A1:I45"/>
</worksheet>
</file>