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spW83P1104t</t>
        </is>
      </c>
      <c r="B2" t="inlineStr">
        <is>
          <t xml:space="preserve">Motor 1 Caja</t>
        </is>
      </c>
      <c r="C2" s="3">
        <v>35</v>
      </c>
      <c r="D2" s="2">
        <v>1466.65</v>
      </c>
      <c r="E2" s="2">
        <v>293</v>
      </c>
      <c r="F2" t="str" s="4">
        <f>HYPERLINK("https://reusalia.es/lotes/spW83P1104t","https://reusalia.es/lotes/spW83P1104t")</f>
        <v>https://reusalia.es/lotes/spW83P1104t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spW83P1104t</t>
        </is>
      </c>
      <c r="B2" t="inlineStr">
        <is>
          <t xml:space="preserve">Motor 1 Caja</t>
        </is>
      </c>
      <c r="C2" s="2">
        <v>293</v>
      </c>
      <c r="D2" t="inlineStr">
        <is>
          <t xml:space="preserve">Caja 1 · spW83P1104t</t>
        </is>
      </c>
      <c r="E2" t="inlineStr">
        <is>
          <t xml:space="preserve">Pierburg 7.14393.26.0 válvula mariposa eléctrica</t>
        </is>
      </c>
      <c r="F2" t="inlineStr">
        <is>
          <t xml:space="preserve">B0068M6FEY</t>
        </is>
      </c>
      <c r="G2" t="str" s="4">
        <f>HYPERLINK("https://www.amazon.es/dp/B0068M6FEY","Ver en Amazon")</f>
        <v>Ver en Amazon</v>
      </c>
      <c r="H2" s="2">
        <v>198.07</v>
      </c>
      <c r="I2" s="2">
        <v>39.57</v>
      </c>
    </row>
    <row r="3">
      <c r="A3" t="inlineStr">
        <is>
          <t xml:space="preserve">spW83P1104t</t>
        </is>
      </c>
      <c r="B3" t="inlineStr">
        <is>
          <t xml:space="preserve">Motor 1 Caja</t>
        </is>
      </c>
      <c r="C3" s="2">
        <v>293</v>
      </c>
      <c r="D3" t="inlineStr">
        <is>
          <t xml:space="preserve">Caja 1 · spW83P1104t</t>
        </is>
      </c>
      <c r="E3" t="inlineStr">
        <is>
          <t xml:space="preserve">Fakjank F417PRO drone cámara fpv control</t>
        </is>
      </c>
      <c r="F3" t="inlineStr">
        <is>
          <t xml:space="preserve">B0FXGX3BT4</t>
        </is>
      </c>
      <c r="G3" t="str" s="4">
        <f>HYPERLINK("https://www.amazon.es/dp/B0FXGX3BT4","Ver en Amazon")</f>
        <v>Ver en Amazon</v>
      </c>
      <c r="H3" s="2">
        <v>141.99</v>
      </c>
      <c r="I3" s="2">
        <v>28.37</v>
      </c>
    </row>
    <row r="4">
      <c r="A4" t="inlineStr">
        <is>
          <t xml:space="preserve">spW83P1104t</t>
        </is>
      </c>
      <c r="B4" t="inlineStr">
        <is>
          <t xml:space="preserve">Motor 1 Caja</t>
        </is>
      </c>
      <c r="C4" s="2">
        <v>293</v>
      </c>
      <c r="D4" t="inlineStr">
        <is>
          <t xml:space="preserve">Caja 1 · spW83P1104t</t>
        </is>
      </c>
      <c r="E4" t="inlineStr">
        <is>
          <t xml:space="preserve">Wipkviey T26 Dron cámara HD 1080P FPV</t>
        </is>
      </c>
      <c r="F4" t="inlineStr">
        <is>
          <t xml:space="preserve">B0DP213WD6</t>
        </is>
      </c>
      <c r="G4" t="str" s="4">
        <f>HYPERLINK("https://www.amazon.es/dp/B0DP213WD6","Ver en Amazon")</f>
        <v>Ver en Amazon</v>
      </c>
      <c r="H4" s="2">
        <v>99.99</v>
      </c>
      <c r="I4" s="2">
        <v>19.98</v>
      </c>
    </row>
    <row r="5">
      <c r="A5" t="inlineStr">
        <is>
          <t xml:space="preserve">spW83P1104t</t>
        </is>
      </c>
      <c r="B5" t="inlineStr">
        <is>
          <t xml:space="preserve">Motor 1 Caja</t>
        </is>
      </c>
      <c r="C5" s="2">
        <v>293</v>
      </c>
      <c r="D5" t="inlineStr">
        <is>
          <t xml:space="preserve">Caja 1 · spW83P1104t</t>
        </is>
      </c>
      <c r="E5" t="inlineStr">
        <is>
          <t xml:space="preserve">EUHOMY máquina de hielo 12kg 9 cubos</t>
        </is>
      </c>
      <c r="F5" t="inlineStr">
        <is>
          <t xml:space="preserve">B0CLC7ZXRY</t>
        </is>
      </c>
      <c r="G5" t="str" s="4">
        <f>HYPERLINK("https://www.amazon.es/dp/B0CLC7ZXRY","Ver en Amazon")</f>
        <v>Ver en Amazon</v>
      </c>
      <c r="H5" s="2">
        <v>94.99</v>
      </c>
      <c r="I5" s="2">
        <v>18.98</v>
      </c>
    </row>
    <row r="6">
      <c r="A6" t="inlineStr">
        <is>
          <t xml:space="preserve">spW83P1104t</t>
        </is>
      </c>
      <c r="B6" t="inlineStr">
        <is>
          <t xml:space="preserve">Motor 1 Caja</t>
        </is>
      </c>
      <c r="C6" s="2">
        <v>293</v>
      </c>
      <c r="D6" t="inlineStr">
        <is>
          <t xml:space="preserve">Caja 1 · spW83P1104t</t>
        </is>
      </c>
      <c r="E6" t="inlineStr">
        <is>
          <t xml:space="preserve">VEVOR 32GB cámara endoscópica triple lente 15m</t>
        </is>
      </c>
      <c r="F6" t="inlineStr">
        <is>
          <t xml:space="preserve">B0DGTFVHF3</t>
        </is>
      </c>
      <c r="G6" t="str" s="4">
        <f>HYPERLINK("https://www.amazon.es/dp/B0DGTFVHF3","Ver en Amazon")</f>
        <v>Ver en Amazon</v>
      </c>
      <c r="H6" s="2">
        <v>86.9</v>
      </c>
      <c r="I6" s="2">
        <v>17.37</v>
      </c>
    </row>
    <row r="7">
      <c r="A7" t="inlineStr">
        <is>
          <t xml:space="preserve">spW83P1104t</t>
        </is>
      </c>
      <c r="B7" t="inlineStr">
        <is>
          <t xml:space="preserve">Motor 1 Caja</t>
        </is>
      </c>
      <c r="C7" s="2">
        <v>293</v>
      </c>
      <c r="D7" t="inlineStr">
        <is>
          <t xml:space="preserve">Caja 1 · spW83P1104t</t>
        </is>
      </c>
      <c r="E7" t="inlineStr">
        <is>
          <t xml:space="preserve">HYTOBP H867 dron cámara 4K plegable</t>
        </is>
      </c>
      <c r="F7" t="inlineStr">
        <is>
          <t xml:space="preserve">B0GMJ8DYY6</t>
        </is>
      </c>
      <c r="G7" t="str" s="4">
        <f>HYPERLINK("https://www.amazon.es/dp/B0GMJ8DYY6","Ver en Amazon")</f>
        <v>Ver en Amazon</v>
      </c>
      <c r="H7" s="2">
        <v>80.53</v>
      </c>
      <c r="I7" s="2">
        <v>16.09</v>
      </c>
    </row>
    <row r="8">
      <c r="A8" t="inlineStr">
        <is>
          <t xml:space="preserve">spW83P1104t</t>
        </is>
      </c>
      <c r="B8" t="inlineStr">
        <is>
          <t xml:space="preserve">Motor 1 Caja</t>
        </is>
      </c>
      <c r="C8" s="2">
        <v>293</v>
      </c>
      <c r="D8" t="inlineStr">
        <is>
          <t xml:space="preserve">Caja 1 · spW83P1104t</t>
        </is>
      </c>
      <c r="E8" t="inlineStr">
        <is>
          <t xml:space="preserve">BOSCH 0204114548 Bremsbackensatz pieza recambio</t>
        </is>
      </c>
      <c r="F8" t="inlineStr">
        <is>
          <t xml:space="preserve">B00C7SH72W</t>
        </is>
      </c>
      <c r="G8" t="str" s="4">
        <f>HYPERLINK("https://www.amazon.es/dp/B00C7SH72W","Ver en Amazon")</f>
        <v>Ver en Amazon</v>
      </c>
      <c r="H8" s="2">
        <v>77.43</v>
      </c>
      <c r="I8" s="2">
        <v>15.47</v>
      </c>
    </row>
    <row r="9">
      <c r="A9" t="inlineStr">
        <is>
          <t xml:space="preserve">spW83P1104t</t>
        </is>
      </c>
      <c r="B9" t="inlineStr">
        <is>
          <t xml:space="preserve">Motor 1 Caja</t>
        </is>
      </c>
      <c r="C9" s="2">
        <v>293</v>
      </c>
      <c r="D9" t="inlineStr">
        <is>
          <t xml:space="preserve">Caja 1 · spW83P1104t</t>
        </is>
      </c>
      <c r="E9" t="inlineStr">
        <is>
          <t xml:space="preserve">VEVOR ventilador extractor conducto 6" silencioso</t>
        </is>
      </c>
      <c r="F9" t="inlineStr">
        <is>
          <t xml:space="preserve">B0CD1WBZ5G</t>
        </is>
      </c>
      <c r="G9" t="str" s="4">
        <f>HYPERLINK("https://www.amazon.es/dp/B0CD1WBZ5G","Ver en Amazon")</f>
        <v>Ver en Amazon</v>
      </c>
      <c r="H9" s="2">
        <v>77.29</v>
      </c>
      <c r="I9" s="2">
        <v>15.45</v>
      </c>
    </row>
    <row r="10">
      <c r="A10" t="inlineStr">
        <is>
          <t xml:space="preserve">spW83P1104t</t>
        </is>
      </c>
      <c r="B10" t="inlineStr">
        <is>
          <t xml:space="preserve">Motor 1 Caja</t>
        </is>
      </c>
      <c r="C10" s="2">
        <v>293</v>
      </c>
      <c r="D10" t="inlineStr">
        <is>
          <t xml:space="preserve">Caja 1 · spW83P1104t</t>
        </is>
      </c>
      <c r="E10" t="inlineStr">
        <is>
          <t xml:space="preserve">Febi bilstein 23022 bloque motor soporte</t>
        </is>
      </c>
      <c r="F10" t="inlineStr">
        <is>
          <t xml:space="preserve">B006DHVPKI</t>
        </is>
      </c>
      <c r="G10" t="str" s="4">
        <f>HYPERLINK("https://www.amazon.es/dp/B006DHVPKI","Ver en Amazon")</f>
        <v>Ver en Amazon</v>
      </c>
      <c r="H10" s="2">
        <v>62.9</v>
      </c>
      <c r="I10" s="2">
        <v>12.57</v>
      </c>
    </row>
    <row r="11">
      <c r="A11" t="inlineStr">
        <is>
          <t xml:space="preserve">spW83P1104t</t>
        </is>
      </c>
      <c r="B11" t="inlineStr">
        <is>
          <t xml:space="preserve">Motor 1 Caja</t>
        </is>
      </c>
      <c r="C11" s="2">
        <v>293</v>
      </c>
      <c r="D11" t="inlineStr">
        <is>
          <t xml:space="preserve">Caja 1 · spW83P1104t</t>
        </is>
      </c>
      <c r="E11" t="inlineStr">
        <is>
          <t xml:space="preserve">Oxypas Salma zuecos cuero antideslizantes 37</t>
        </is>
      </c>
      <c r="F11" t="inlineStr">
        <is>
          <t xml:space="preserve">B00ZZ7DCIK</t>
        </is>
      </c>
      <c r="G11" t="str" s="4">
        <f>HYPERLINK("https://www.amazon.es/dp/B00ZZ7DCIK","Ver en Amazon")</f>
        <v>Ver en Amazon</v>
      </c>
      <c r="H11" s="2">
        <v>51.25</v>
      </c>
      <c r="I11" s="2">
        <v>10.24</v>
      </c>
    </row>
    <row r="12">
      <c r="A12" t="inlineStr">
        <is>
          <t xml:space="preserve">spW83P1104t</t>
        </is>
      </c>
      <c r="B12" t="inlineStr">
        <is>
          <t xml:space="preserve">Motor 1 Caja</t>
        </is>
      </c>
      <c r="C12" s="2">
        <v>293</v>
      </c>
      <c r="D12" t="inlineStr">
        <is>
          <t xml:space="preserve">Caja 1 · spW83P1104t</t>
        </is>
      </c>
      <c r="E12" t="inlineStr">
        <is>
          <t xml:space="preserve">Schneider Electric A9C20731 contactor modular 25A</t>
        </is>
      </c>
      <c r="F12" t="inlineStr">
        <is>
          <t xml:space="preserve">B008XJLESW</t>
        </is>
      </c>
      <c r="G12" t="str" s="4">
        <f>HYPERLINK("https://www.amazon.es/dp/B008XJLESW","Ver en Amazon")</f>
        <v>Ver en Amazon</v>
      </c>
      <c r="H12" s="2">
        <v>49.76</v>
      </c>
      <c r="I12" s="2">
        <v>9.95</v>
      </c>
    </row>
    <row r="13">
      <c r="A13" t="inlineStr">
        <is>
          <t xml:space="preserve">spW83P1104t</t>
        </is>
      </c>
      <c r="B13" t="inlineStr">
        <is>
          <t xml:space="preserve">Motor 1 Caja</t>
        </is>
      </c>
      <c r="C13" s="2">
        <v>293</v>
      </c>
      <c r="D13" t="inlineStr">
        <is>
          <t xml:space="preserve">Caja 1 · spW83P1104t</t>
        </is>
      </c>
      <c r="E13" t="inlineStr">
        <is>
          <t xml:space="preserve">Corrector postura espalda ajustable 4 tallas</t>
        </is>
      </c>
      <c r="F13" t="inlineStr">
        <is>
          <t xml:space="preserve">B0D8JWP8KM</t>
        </is>
      </c>
      <c r="G13" t="str" s="4">
        <f>HYPERLINK("https://www.amazon.es/dp/B0D8JWP8KM","Ver en Amazon")</f>
        <v>Ver en Amazon</v>
      </c>
      <c r="H13" s="2">
        <v>45.99</v>
      </c>
      <c r="I13" s="2">
        <v>9.19</v>
      </c>
    </row>
    <row r="14">
      <c r="A14" t="inlineStr">
        <is>
          <t xml:space="preserve">spW83P1104t</t>
        </is>
      </c>
      <c r="B14" t="inlineStr">
        <is>
          <t xml:space="preserve">Motor 1 Caja</t>
        </is>
      </c>
      <c r="C14" s="2">
        <v>293</v>
      </c>
      <c r="D14" t="inlineStr">
        <is>
          <t xml:space="preserve">Caja 1 · spW83P1104t</t>
        </is>
      </c>
      <c r="E14" t="inlineStr">
        <is>
          <t xml:space="preserve">Portwest FW81 zapato seguridad acero</t>
        </is>
      </c>
      <c r="F14" t="inlineStr">
        <is>
          <t xml:space="preserve">B003XJE19Q</t>
        </is>
      </c>
      <c r="G14" t="str" s="4">
        <f>HYPERLINK("https://www.amazon.es/dp/B003XJE19Q","Ver en Amazon")</f>
        <v>Ver en Amazon</v>
      </c>
      <c r="H14" s="2">
        <v>44.81</v>
      </c>
      <c r="I14" s="2">
        <v>8.96</v>
      </c>
    </row>
    <row r="15">
      <c r="A15" t="inlineStr">
        <is>
          <t xml:space="preserve">spW83P1104t</t>
        </is>
      </c>
      <c r="B15" t="inlineStr">
        <is>
          <t xml:space="preserve">Motor 1 Caja</t>
        </is>
      </c>
      <c r="C15" s="2">
        <v>293</v>
      </c>
      <c r="D15" t="inlineStr">
        <is>
          <t xml:space="preserve">Caja 1 · spW83P1104t</t>
        </is>
      </c>
      <c r="E15" t="inlineStr">
        <is>
          <t xml:space="preserve">JEVX Faja Lumbar Hombre Mujer Tirantes L</t>
        </is>
      </c>
      <c r="F15" t="inlineStr">
        <is>
          <t xml:space="preserve">B0CVGXG7MZ</t>
        </is>
      </c>
      <c r="G15" t="str" s="4">
        <f>HYPERLINK("https://www.amazon.es/dp/B0CVGXG7MZ","Ver en Amazon")</f>
        <v>Ver en Amazon</v>
      </c>
      <c r="H15" s="2">
        <v>31.95</v>
      </c>
      <c r="I15" s="2">
        <v>6.39</v>
      </c>
    </row>
    <row r="16">
      <c r="A16" t="inlineStr">
        <is>
          <t xml:space="preserve">spW83P1104t</t>
        </is>
      </c>
      <c r="B16" t="inlineStr">
        <is>
          <t xml:space="preserve">Motor 1 Caja</t>
        </is>
      </c>
      <c r="C16" s="2">
        <v>293</v>
      </c>
      <c r="D16" t="inlineStr">
        <is>
          <t xml:space="preserve">Caja 1 · spW83P1104t</t>
        </is>
      </c>
      <c r="E16" t="inlineStr">
        <is>
          <t xml:space="preserve">Interruptor arranque 7 pines Peugeot Citroen Fiat</t>
        </is>
      </c>
      <c r="F16" t="inlineStr">
        <is>
          <t xml:space="preserve">B09DF5RMZ8</t>
        </is>
      </c>
      <c r="G16" t="str" s="4">
        <f>HYPERLINK("https://www.amazon.es/dp/B09DF5RMZ8","Ver en Amazon")</f>
        <v>Ver en Amazon</v>
      </c>
      <c r="H16" s="2">
        <v>26.22</v>
      </c>
      <c r="I16" s="2">
        <v>5.24</v>
      </c>
    </row>
    <row r="17">
      <c r="A17" t="inlineStr">
        <is>
          <t xml:space="preserve">spW83P1104t</t>
        </is>
      </c>
      <c r="B17" t="inlineStr">
        <is>
          <t xml:space="preserve">Motor 1 Caja</t>
        </is>
      </c>
      <c r="C17" s="2">
        <v>293</v>
      </c>
      <c r="D17" t="inlineStr">
        <is>
          <t xml:space="preserve">Caja 1 · spW83P1104t</t>
        </is>
      </c>
      <c r="E17" t="inlineStr">
        <is>
          <t xml:space="preserve">FLASHFORGE filamento ASA 1,75 mm blanco</t>
        </is>
      </c>
      <c r="F17" t="inlineStr">
        <is>
          <t xml:space="preserve">B0D22DGYMG</t>
        </is>
      </c>
      <c r="G17" t="str" s="4">
        <f>HYPERLINK("https://www.amazon.es/dp/B0D22DGYMG","Ver en Amazon")</f>
        <v>Ver en Amazon</v>
      </c>
      <c r="H17" s="2">
        <v>25.99</v>
      </c>
      <c r="I17" s="2">
        <v>5.2</v>
      </c>
    </row>
    <row r="18">
      <c r="A18" t="inlineStr">
        <is>
          <t xml:space="preserve">spW83P1104t</t>
        </is>
      </c>
      <c r="B18" t="inlineStr">
        <is>
          <t xml:space="preserve">Motor 1 Caja</t>
        </is>
      </c>
      <c r="C18" s="2">
        <v>293</v>
      </c>
      <c r="D18" t="inlineStr">
        <is>
          <t xml:space="preserve">Caja 1 · spW83P1104t</t>
        </is>
      </c>
      <c r="E18" t="inlineStr">
        <is>
          <t xml:space="preserve">CAZON monitor presión brazo 22-40cm 2x120</t>
        </is>
      </c>
      <c r="F18" t="inlineStr">
        <is>
          <t xml:space="preserve">B089XX5824</t>
        </is>
      </c>
      <c r="G18" t="str" s="4">
        <f>HYPERLINK("https://www.amazon.es/dp/B089XX5824","Ver en Amazon")</f>
        <v>Ver en Amazon</v>
      </c>
      <c r="H18" s="2">
        <v>24.99</v>
      </c>
      <c r="I18" s="2">
        <v>5</v>
      </c>
    </row>
    <row r="19">
      <c r="A19" t="inlineStr">
        <is>
          <t xml:space="preserve">spW83P1104t</t>
        </is>
      </c>
      <c r="B19" t="inlineStr">
        <is>
          <t xml:space="preserve">Motor 1 Caja</t>
        </is>
      </c>
      <c r="C19" s="2">
        <v>293</v>
      </c>
      <c r="D19" t="inlineStr">
        <is>
          <t xml:space="preserve">Caja 1 · spW83P1104t</t>
        </is>
      </c>
      <c r="E19" t="inlineStr">
        <is>
          <t xml:space="preserve">SKF VKDS 345005 kit estabilizador barra suspensión</t>
        </is>
      </c>
      <c r="F19" t="inlineStr">
        <is>
          <t xml:space="preserve">B07QJPTBMP</t>
        </is>
      </c>
      <c r="G19" t="str" s="4">
        <f>HYPERLINK("https://www.amazon.es/dp/B07QJPTBMP","Ver en Amazon")</f>
        <v>Ver en Amazon</v>
      </c>
      <c r="H19" s="2">
        <v>19.89</v>
      </c>
      <c r="I19" s="2">
        <v>3.97</v>
      </c>
    </row>
    <row r="20">
      <c r="A20" t="inlineStr">
        <is>
          <t xml:space="preserve">spW83P1104t</t>
        </is>
      </c>
      <c r="B20" t="inlineStr">
        <is>
          <t xml:space="preserve">Motor 1 Caja</t>
        </is>
      </c>
      <c r="C20" s="2">
        <v>293</v>
      </c>
      <c r="D20" t="inlineStr">
        <is>
          <t xml:space="preserve">Caja 1 · spW83P1104t</t>
        </is>
      </c>
      <c r="E20" t="inlineStr">
        <is>
          <t xml:space="preserve">MOCNT protector manos moto manillar rojo</t>
        </is>
      </c>
      <c r="F20" t="inlineStr">
        <is>
          <t xml:space="preserve">B0DP24MPDN</t>
        </is>
      </c>
      <c r="G20" t="str" s="4">
        <f>HYPERLINK("https://www.amazon.es/dp/B0DP24MPDN","Ver en Amazon")</f>
        <v>Ver en Amazon</v>
      </c>
      <c r="H20" s="2">
        <v>18.99</v>
      </c>
      <c r="I20" s="2">
        <v>3.79</v>
      </c>
    </row>
    <row r="21">
      <c r="A21" t="inlineStr">
        <is>
          <t xml:space="preserve">spW83P1104t</t>
        </is>
      </c>
      <c r="B21" t="inlineStr">
        <is>
          <t xml:space="preserve">Motor 1 Caja</t>
        </is>
      </c>
      <c r="C21" s="2">
        <v>293</v>
      </c>
      <c r="D21" t="inlineStr">
        <is>
          <t xml:space="preserve">Caja 1 · spW83P1104t</t>
        </is>
      </c>
      <c r="E21" t="inlineStr">
        <is>
          <t xml:space="preserve">BSEED N1S-11W Interruptor Tactil luz</t>
        </is>
      </c>
      <c r="F21" t="inlineStr">
        <is>
          <t xml:space="preserve">B07MQPFHYQ</t>
        </is>
      </c>
      <c r="G21" t="str" s="4">
        <f>HYPERLINK("https://www.amazon.es/dp/B07MQPFHYQ","Ver en Amazon")</f>
        <v>Ver en Amazon</v>
      </c>
      <c r="H21" s="2">
        <v>18.9</v>
      </c>
      <c r="I21" s="2">
        <v>3.77</v>
      </c>
    </row>
    <row r="22">
      <c r="A22" t="inlineStr">
        <is>
          <t xml:space="preserve">spW83P1104t</t>
        </is>
      </c>
      <c r="B22" t="inlineStr">
        <is>
          <t xml:space="preserve">Motor 1 Caja</t>
        </is>
      </c>
      <c r="C22" s="2">
        <v>293</v>
      </c>
      <c r="D22" t="inlineStr">
        <is>
          <t xml:space="preserve">Caja 1 · spW83P1104t</t>
        </is>
      </c>
      <c r="E22" t="inlineStr">
        <is>
          <t xml:space="preserve">Termómetro infrarrojo sin contacto azul</t>
        </is>
      </c>
      <c r="F22" t="inlineStr">
        <is>
          <t xml:space="preserve">B0DSFZBLCH</t>
        </is>
      </c>
      <c r="G22" t="str" s="4">
        <f>HYPERLINK("https://www.amazon.es/dp/B0DSFZBLCH","Ver en Amazon")</f>
        <v>Ver en Amazon</v>
      </c>
      <c r="H22" s="2">
        <v>16.99</v>
      </c>
      <c r="I22" s="2">
        <v>3.39</v>
      </c>
    </row>
    <row r="23">
      <c r="A23" t="inlineStr">
        <is>
          <t xml:space="preserve">spW83P1104t</t>
        </is>
      </c>
      <c r="B23" t="inlineStr">
        <is>
          <t xml:space="preserve">Motor 1 Caja</t>
        </is>
      </c>
      <c r="C23" s="2">
        <v>293</v>
      </c>
      <c r="D23" t="inlineStr">
        <is>
          <t xml:space="preserve">Caja 1 · spW83P1104t</t>
        </is>
      </c>
      <c r="E23" t="inlineStr">
        <is>
          <t xml:space="preserve">Fitomo SEP4 codera soporte codo epicondilitis</t>
        </is>
      </c>
      <c r="F23" t="inlineStr">
        <is>
          <t xml:space="preserve">B0DMW6RDQT</t>
        </is>
      </c>
      <c r="G23" t="str" s="4">
        <f>HYPERLINK("https://www.amazon.es/dp/B0DMW6RDQT","Ver en Amazon")</f>
        <v>Ver en Amazon</v>
      </c>
      <c r="H23" s="2">
        <v>15.99</v>
      </c>
      <c r="I23" s="2">
        <v>3.19</v>
      </c>
    </row>
    <row r="24">
      <c r="A24" t="inlineStr">
        <is>
          <t xml:space="preserve">spW83P1104t</t>
        </is>
      </c>
      <c r="B24" t="inlineStr">
        <is>
          <t xml:space="preserve">Motor 1 Caja</t>
        </is>
      </c>
      <c r="C24" s="2">
        <v>293</v>
      </c>
      <c r="D24" t="inlineStr">
        <is>
          <t xml:space="preserve">Caja 1 · spW83P1104t</t>
        </is>
      </c>
      <c r="E24" t="inlineStr">
        <is>
          <t xml:space="preserve">Juego 2 interruptores doble botón Bticino Matix</t>
        </is>
      </c>
      <c r="F24" t="inlineStr">
        <is>
          <t xml:space="preserve">B0DBBNK93Z</t>
        </is>
      </c>
      <c r="G24" t="str" s="4">
        <f>HYPERLINK("https://www.amazon.es/dp/B0DBBNK93Z","Ver en Amazon")</f>
        <v>Ver en Amazon</v>
      </c>
      <c r="H24" s="2">
        <v>15.84</v>
      </c>
      <c r="I24" s="2">
        <v>3.16</v>
      </c>
    </row>
    <row r="25">
      <c r="A25" t="inlineStr">
        <is>
          <t xml:space="preserve">spW83P1104t</t>
        </is>
      </c>
      <c r="B25" t="inlineStr">
        <is>
          <t xml:space="preserve">Motor 1 Caja</t>
        </is>
      </c>
      <c r="C25" s="2">
        <v>293</v>
      </c>
      <c r="D25" t="inlineStr">
        <is>
          <t xml:space="preserve">Caja 1 · spW83P1104t</t>
        </is>
      </c>
      <c r="E25" t="inlineStr">
        <is>
          <t xml:space="preserve">GATES TH12283G2 Termostato refrigerante sin</t>
        </is>
      </c>
      <c r="F25" t="inlineStr">
        <is>
          <t xml:space="preserve">B00625ODX2</t>
        </is>
      </c>
      <c r="G25" t="str" s="4">
        <f>HYPERLINK("https://www.amazon.es/dp/B00625ODX2","Ver en Amazon")</f>
        <v>Ver en Amazon</v>
      </c>
      <c r="H25" s="2">
        <v>14.99</v>
      </c>
      <c r="I25" s="2">
        <v>2.99</v>
      </c>
    </row>
    <row r="26">
      <c r="A26" t="inlineStr">
        <is>
          <t xml:space="preserve">spW83P1104t</t>
        </is>
      </c>
      <c r="B26" t="inlineStr">
        <is>
          <t xml:space="preserve">Motor 1 Caja</t>
        </is>
      </c>
      <c r="C26" s="2">
        <v>293</v>
      </c>
      <c r="D26" t="inlineStr">
        <is>
          <t xml:space="preserve">Caja 1 · spW83P1104t</t>
        </is>
      </c>
      <c r="E26" t="inlineStr">
        <is>
          <t xml:space="preserve">Mingke cristal espejo retrovisor derecho BMW</t>
        </is>
      </c>
      <c r="F26" t="inlineStr">
        <is>
          <t xml:space="preserve">B0DBLTWS1P</t>
        </is>
      </c>
      <c r="G26" t="str" s="4">
        <f>HYPERLINK("https://www.amazon.es/dp/B0DBLTWS1P","Ver en Amazon")</f>
        <v>Ver en Amazon</v>
      </c>
      <c r="H26" s="2">
        <v>14.59</v>
      </c>
      <c r="I26" s="2">
        <v>2.91</v>
      </c>
    </row>
    <row r="27">
      <c r="A27" t="inlineStr">
        <is>
          <t xml:space="preserve">spW83P1104t</t>
        </is>
      </c>
      <c r="B27" t="inlineStr">
        <is>
          <t xml:space="preserve">Motor 1 Caja</t>
        </is>
      </c>
      <c r="C27" s="2">
        <v>293</v>
      </c>
      <c r="D27" t="inlineStr">
        <is>
          <t xml:space="preserve">Caja 1 · spW83P1104t</t>
        </is>
      </c>
      <c r="E27" t="inlineStr">
        <is>
          <t xml:space="preserve">BOSCH Filter, Innenraumluft 1987435002</t>
        </is>
      </c>
      <c r="F27" t="inlineStr">
        <is>
          <t xml:space="preserve">B00XAM56WM</t>
        </is>
      </c>
      <c r="G27" t="str" s="4">
        <f>HYPERLINK("https://www.amazon.es/dp/B00XAM56WM","Ver en Amazon")</f>
        <v>Ver en Amazon</v>
      </c>
      <c r="H27" s="2">
        <v>13.5</v>
      </c>
      <c r="I27" s="2">
        <v>2.69</v>
      </c>
    </row>
    <row r="28">
      <c r="A28" t="inlineStr">
        <is>
          <t xml:space="preserve">spW83P1104t</t>
        </is>
      </c>
      <c r="B28" t="inlineStr">
        <is>
          <t xml:space="preserve">Motor 1 Caja</t>
        </is>
      </c>
      <c r="C28" s="2">
        <v>293</v>
      </c>
      <c r="D28" t="inlineStr">
        <is>
          <t xml:space="preserve">Caja 1 · spW83P1104t</t>
        </is>
      </c>
      <c r="E28" t="inlineStr">
        <is>
          <t xml:space="preserve">MANN-FILTER, WK 6002 Filtro de combustible</t>
        </is>
      </c>
      <c r="F28" t="inlineStr">
        <is>
          <t xml:space="preserve">B005NFZA9S</t>
        </is>
      </c>
      <c r="G28" t="str" s="4">
        <f>HYPERLINK("https://www.amazon.es/dp/B005NFZA9S","Ver en Amazon")</f>
        <v>Ver en Amazon</v>
      </c>
      <c r="H28" s="2">
        <v>12.58</v>
      </c>
      <c r="I28" s="2">
        <v>2.51</v>
      </c>
    </row>
    <row r="29">
      <c r="A29" t="inlineStr">
        <is>
          <t xml:space="preserve">spW83P1104t</t>
        </is>
      </c>
      <c r="B29" t="inlineStr">
        <is>
          <t xml:space="preserve">Motor 1 Caja</t>
        </is>
      </c>
      <c r="C29" s="2">
        <v>293</v>
      </c>
      <c r="D29" t="inlineStr">
        <is>
          <t xml:space="preserve">Caja 1 · spW83P1104t</t>
        </is>
      </c>
      <c r="E29" t="inlineStr">
        <is>
          <t xml:space="preserve">BOSCH Heckwischerblatt Aerotwin A250H 3397008056</t>
        </is>
      </c>
      <c r="F29" t="inlineStr">
        <is>
          <t xml:space="preserve">B003NDYRKU</t>
        </is>
      </c>
      <c r="G29" t="str" s="4">
        <f>HYPERLINK("https://www.amazon.es/dp/B003NDYRKU","Ver en Amazon")</f>
        <v>Ver en Amazon</v>
      </c>
      <c r="H29" s="2">
        <v>12.44</v>
      </c>
      <c r="I29" s="2">
        <v>2.48</v>
      </c>
    </row>
    <row r="30">
      <c r="A30" t="inlineStr">
        <is>
          <t xml:space="preserve">spW83P1104t</t>
        </is>
      </c>
      <c r="B30" t="inlineStr">
        <is>
          <t xml:space="preserve">Motor 1 Caja</t>
        </is>
      </c>
      <c r="C30" s="2">
        <v>293</v>
      </c>
      <c r="D30" t="inlineStr">
        <is>
          <t xml:space="preserve">Caja 1 · spW83P1104t</t>
        </is>
      </c>
      <c r="E30" t="inlineStr">
        <is>
          <t xml:space="preserve">Leloco 4K cable DisplayPort a HDMI 3m</t>
        </is>
      </c>
      <c r="F30" t="inlineStr">
        <is>
          <t xml:space="preserve">B0GJJ6Z7GD</t>
        </is>
      </c>
      <c r="G30" t="str" s="4">
        <f>HYPERLINK("https://www.amazon.es/dp/B0GJJ6Z7GD","Ver en Amazon")</f>
        <v>Ver en Amazon</v>
      </c>
      <c r="H30" s="2">
        <v>12.39</v>
      </c>
      <c r="I30" s="2">
        <v>2.47</v>
      </c>
    </row>
    <row r="31">
      <c r="A31" t="inlineStr">
        <is>
          <t xml:space="preserve">spW83P1104t</t>
        </is>
      </c>
      <c r="B31" t="inlineStr">
        <is>
          <t xml:space="preserve">Motor 1 Caja</t>
        </is>
      </c>
      <c r="C31" s="2">
        <v>293</v>
      </c>
      <c r="D31" t="inlineStr">
        <is>
          <t xml:space="preserve">Caja 1 · spW83P1104t</t>
        </is>
      </c>
      <c r="E31" t="inlineStr">
        <is>
          <t xml:space="preserve">Febi bilstein Filtro de combustible 26341 con</t>
        </is>
      </c>
      <c r="F31" t="inlineStr">
        <is>
          <t xml:space="preserve">B006DHPP7M</t>
        </is>
      </c>
      <c r="G31" t="str" s="4">
        <f>HYPERLINK("https://www.amazon.es/dp/B006DHPP7M","Ver en Amazon")</f>
        <v>Ver en Amazon</v>
      </c>
      <c r="H31" s="2">
        <v>11.63</v>
      </c>
      <c r="I31" s="2">
        <v>2.32</v>
      </c>
    </row>
    <row r="32">
      <c r="A32" t="inlineStr">
        <is>
          <t xml:space="preserve">spW83P1104t</t>
        </is>
      </c>
      <c r="B32" t="inlineStr">
        <is>
          <t xml:space="preserve">Motor 1 Caja</t>
        </is>
      </c>
      <c r="C32" s="2">
        <v>293</v>
      </c>
      <c r="D32" t="inlineStr">
        <is>
          <t xml:space="preserve">Caja 1 · spW83P1104t</t>
        </is>
      </c>
      <c r="E32" t="inlineStr">
        <is>
          <t xml:space="preserve">Liqui Moly 2952 Válvula Limpia 150 ML</t>
        </is>
      </c>
      <c r="F32" t="inlineStr">
        <is>
          <t xml:space="preserve">B0096Y6M3U</t>
        </is>
      </c>
      <c r="G32" t="str" s="4">
        <f>HYPERLINK("https://www.amazon.es/dp/B0096Y6M3U","Ver en Amazon")</f>
        <v>Ver en Amazon</v>
      </c>
      <c r="H32" s="2">
        <v>10.42</v>
      </c>
      <c r="I32" s="2">
        <v>2.08</v>
      </c>
    </row>
    <row r="33">
      <c r="A33" t="inlineStr">
        <is>
          <t xml:space="preserve">spW83P1104t</t>
        </is>
      </c>
      <c r="B33" t="inlineStr">
        <is>
          <t xml:space="preserve">Motor 1 Caja</t>
        </is>
      </c>
      <c r="C33" s="2">
        <v>293</v>
      </c>
      <c r="D33" t="inlineStr">
        <is>
          <t xml:space="preserve">Caja 1 · spW83P1104t</t>
        </is>
      </c>
      <c r="E33" t="inlineStr">
        <is>
          <t xml:space="preserve">Compo M235254 Azufre fungicida anti oídio,</t>
        </is>
      </c>
      <c r="F33" t="inlineStr">
        <is>
          <t xml:space="preserve">B012412G6S</t>
        </is>
      </c>
      <c r="G33" t="str" s="4">
        <f>HYPERLINK("https://www.amazon.es/dp/B012412G6S","Ver en Amazon")</f>
        <v>Ver en Amazon</v>
      </c>
      <c r="H33" s="2">
        <v>10.16</v>
      </c>
      <c r="I33" s="2">
        <v>2.02</v>
      </c>
    </row>
    <row r="34">
      <c r="A34" t="inlineStr">
        <is>
          <t xml:space="preserve">spW83P1104t</t>
        </is>
      </c>
      <c r="B34" t="inlineStr">
        <is>
          <t xml:space="preserve">Motor 1 Caja</t>
        </is>
      </c>
      <c r="C34" s="2">
        <v>293</v>
      </c>
      <c r="D34" t="inlineStr">
        <is>
          <t xml:space="preserve">Caja 1 · spW83P1104t</t>
        </is>
      </c>
      <c r="E34" t="inlineStr">
        <is>
          <t xml:space="preserve">Fundas neumáticos impermeable antipolvo 13-18"</t>
        </is>
      </c>
      <c r="F34" t="inlineStr">
        <is>
          <t xml:space="preserve">B0F53J986V</t>
        </is>
      </c>
      <c r="G34" t="str" s="4">
        <f>HYPERLINK("https://www.amazon.es/dp/B0F53J986V","Ver en Amazon")</f>
        <v>Ver en Amazon</v>
      </c>
      <c r="H34" s="2">
        <v>9.27</v>
      </c>
      <c r="I34" s="2">
        <v>1.85</v>
      </c>
    </row>
    <row r="35">
      <c r="A35" t="inlineStr">
        <is>
          <t xml:space="preserve">spW83P1104t</t>
        </is>
      </c>
      <c r="B35" t="inlineStr">
        <is>
          <t xml:space="preserve">Motor 1 Caja</t>
        </is>
      </c>
      <c r="C35" s="2">
        <v>293</v>
      </c>
      <c r="D35" t="inlineStr">
        <is>
          <t xml:space="preserve">Caja 1 · spW83P1104t</t>
        </is>
      </c>
      <c r="E35" t="inlineStr">
        <is>
          <t xml:space="preserve">ANOMM protector escayola brazo silicona</t>
        </is>
      </c>
      <c r="F35" t="inlineStr">
        <is>
          <t xml:space="preserve">B0FC65HGB7</t>
        </is>
      </c>
      <c r="G35" t="str" s="4">
        <f>HYPERLINK("https://www.amazon.es/dp/B0FC65HGB7","Ver en Amazon")</f>
        <v>Ver en Amazon</v>
      </c>
      <c r="H35" s="2">
        <v>8.54</v>
      </c>
      <c r="I35" s="2">
        <v>1.7</v>
      </c>
    </row>
    <row r="36">
      <c r="A36" t="inlineStr">
        <is>
          <t xml:space="preserve">spW83P1104t</t>
        </is>
      </c>
      <c r="B36" t="inlineStr">
        <is>
          <t xml:space="preserve">Motor 1 Caja</t>
        </is>
      </c>
      <c r="C36" s="2">
        <v>293</v>
      </c>
      <c r="D36" t="inlineStr">
        <is>
          <t xml:space="preserve">Caja 1 · spW83P1104t</t>
        </is>
      </c>
      <c r="E36" t="inlineStr">
        <is>
          <t xml:space="preserve">ISOLATECH casquillo cerámica E27 soporte interior</t>
        </is>
      </c>
      <c r="F36" t="inlineStr">
        <is>
          <t xml:space="preserve">B096VJ5ZWJ</t>
        </is>
      </c>
      <c r="G36" t="str" s="4">
        <f>HYPERLINK("https://www.amazon.es/dp/B096VJ5ZWJ","Ver en Amazon")</f>
        <v>Ver en Amazon</v>
      </c>
      <c r="H36" s="2">
        <v>8.49</v>
      </c>
      <c r="I36" s="2">
        <v>1.69</v>
      </c>
    </row>
  </sheetData>
  <autoFilter ref="A1:I36"/>
</worksheet>
</file>