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spW83P1105U</t>
        </is>
      </c>
      <c r="B2" t="inlineStr">
        <is>
          <t xml:space="preserve">Bricolaje e industrial 1 Caja</t>
        </is>
      </c>
      <c r="C2" s="3">
        <v>37</v>
      </c>
      <c r="D2" s="2">
        <v>1080.87</v>
      </c>
      <c r="E2" s="2">
        <v>216</v>
      </c>
      <c r="F2" t="str" s="4">
        <f>HYPERLINK("https://reusalia.es/lotes/spW83P1105U","https://reusalia.es/lotes/spW83P1105U")</f>
        <v>https://reusalia.es/lotes/spW83P1105U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spW83P1105U</t>
        </is>
      </c>
      <c r="B2" t="inlineStr">
        <is>
          <t xml:space="preserve">Bricolaje e industrial 1 Caja</t>
        </is>
      </c>
      <c r="C2" s="2">
        <v>216</v>
      </c>
      <c r="D2" t="inlineStr">
        <is>
          <t xml:space="preserve">Caja 1 · spW83P1105U</t>
        </is>
      </c>
      <c r="E2" t="inlineStr">
        <is>
          <t xml:space="preserve">Proxxon Thermocut 230/E cortadora espuma</t>
        </is>
      </c>
      <c r="F2" t="inlineStr">
        <is>
          <t xml:space="preserve">B0012BEKHU</t>
        </is>
      </c>
      <c r="G2" t="str" s="4">
        <f>HYPERLINK("https://www.amazon.es/dp/B0012BEKHU","Ver en Amazon")</f>
        <v>Ver en Amazon</v>
      </c>
      <c r="H2" s="2">
        <v>131</v>
      </c>
      <c r="I2" s="2">
        <v>26.18</v>
      </c>
    </row>
    <row r="3">
      <c r="A3" t="inlineStr">
        <is>
          <t xml:space="preserve">spW83P1105U</t>
        </is>
      </c>
      <c r="B3" t="inlineStr">
        <is>
          <t xml:space="preserve">Bricolaje e industrial 1 Caja</t>
        </is>
      </c>
      <c r="C3" s="2">
        <v>216</v>
      </c>
      <c r="D3" t="inlineStr">
        <is>
          <t xml:space="preserve">Caja 1 · spW83P1105U</t>
        </is>
      </c>
      <c r="E3" t="inlineStr">
        <is>
          <t xml:space="preserve">ZeroWater dispensador agua filtrada 5 etapas</t>
        </is>
      </c>
      <c r="F3" t="inlineStr">
        <is>
          <t xml:space="preserve">B0BWSF53MV</t>
        </is>
      </c>
      <c r="G3" t="str" s="4">
        <f>HYPERLINK("https://www.amazon.es/dp/B0BWSF53MV","Ver en Amazon")</f>
        <v>Ver en Amazon</v>
      </c>
      <c r="H3" s="2">
        <v>100.67</v>
      </c>
      <c r="I3" s="2">
        <v>20.12</v>
      </c>
    </row>
    <row r="4">
      <c r="A4" t="inlineStr">
        <is>
          <t xml:space="preserve">spW83P1105U</t>
        </is>
      </c>
      <c r="B4" t="inlineStr">
        <is>
          <t xml:space="preserve">Bricolaje e industrial 1 Caja</t>
        </is>
      </c>
      <c r="C4" s="2">
        <v>216</v>
      </c>
      <c r="D4" t="inlineStr">
        <is>
          <t xml:space="preserve">Caja 1 · spW83P1105U</t>
        </is>
      </c>
      <c r="E4" t="inlineStr">
        <is>
          <t xml:space="preserve">VEVOR Bomba manual hierro fundido vintage</t>
        </is>
      </c>
      <c r="F4" t="inlineStr">
        <is>
          <t xml:space="preserve">B0FTSZVM25</t>
        </is>
      </c>
      <c r="G4" t="str" s="4">
        <f>HYPERLINK("https://www.amazon.es/dp/B0FTSZVM25","Ver en Amazon")</f>
        <v>Ver en Amazon</v>
      </c>
      <c r="H4" s="2">
        <v>55.97</v>
      </c>
      <c r="I4" s="2">
        <v>11.19</v>
      </c>
    </row>
    <row r="5">
      <c r="A5" t="inlineStr">
        <is>
          <t xml:space="preserve">spW83P1105U</t>
        </is>
      </c>
      <c r="B5" t="inlineStr">
        <is>
          <t xml:space="preserve">Bricolaje e industrial 1 Caja</t>
        </is>
      </c>
      <c r="C5" s="2">
        <v>216</v>
      </c>
      <c r="D5" t="inlineStr">
        <is>
          <t xml:space="preserve">Caja 1 · spW83P1105U</t>
        </is>
      </c>
      <c r="E5" t="inlineStr">
        <is>
          <t xml:space="preserve">FAE 14580 Sensor, Presión de Aceite</t>
        </is>
      </c>
      <c r="F5" t="inlineStr">
        <is>
          <t xml:space="preserve">B00DQGJIAI</t>
        </is>
      </c>
      <c r="G5" t="str" s="4">
        <f>HYPERLINK("https://www.amazon.es/dp/B00DQGJIAI","Ver en Amazon")</f>
        <v>Ver en Amazon</v>
      </c>
      <c r="H5" s="2">
        <v>51.34</v>
      </c>
      <c r="I5" s="2">
        <v>10.26</v>
      </c>
    </row>
    <row r="6">
      <c r="A6" t="inlineStr">
        <is>
          <t xml:space="preserve">spW83P1105U</t>
        </is>
      </c>
      <c r="B6" t="inlineStr">
        <is>
          <t xml:space="preserve">Bricolaje e industrial 1 Caja</t>
        </is>
      </c>
      <c r="C6" s="2">
        <v>216</v>
      </c>
      <c r="D6" t="inlineStr">
        <is>
          <t xml:space="preserve">Caja 1 · spW83P1105U</t>
        </is>
      </c>
      <c r="E6" t="inlineStr">
        <is>
          <t xml:space="preserve">3M 6501QL media máscara silicona industrial</t>
        </is>
      </c>
      <c r="F6" t="inlineStr">
        <is>
          <t xml:space="preserve">B00IGBNEOO</t>
        </is>
      </c>
      <c r="G6" t="str" s="4">
        <f>HYPERLINK("https://www.amazon.es/dp/B00IGBNEOO","Ver en Amazon")</f>
        <v>Ver en Amazon</v>
      </c>
      <c r="H6" s="2">
        <v>47.2</v>
      </c>
      <c r="I6" s="2">
        <v>9.44</v>
      </c>
    </row>
    <row r="7">
      <c r="A7" t="inlineStr">
        <is>
          <t xml:space="preserve">spW83P1105U</t>
        </is>
      </c>
      <c r="B7" t="inlineStr">
        <is>
          <t xml:space="preserve">Bricolaje e industrial 1 Caja</t>
        </is>
      </c>
      <c r="C7" s="2">
        <v>216</v>
      </c>
      <c r="D7" t="inlineStr">
        <is>
          <t xml:space="preserve">Caja 1 · spW83P1105U</t>
        </is>
      </c>
      <c r="E7" t="inlineStr">
        <is>
          <t xml:space="preserve">Corrector postura espalda ajustable con</t>
        </is>
      </c>
      <c r="F7" t="inlineStr">
        <is>
          <t xml:space="preserve">B0D8JWP8KM</t>
        </is>
      </c>
      <c r="G7" t="str" s="4">
        <f>HYPERLINK("https://www.amazon.es/dp/B0D8JWP8KM","Ver en Amazon")</f>
        <v>Ver en Amazon</v>
      </c>
      <c r="H7" s="2">
        <v>45.99</v>
      </c>
      <c r="I7" s="2">
        <v>9.2</v>
      </c>
    </row>
    <row r="8">
      <c r="A8" t="inlineStr">
        <is>
          <t xml:space="preserve">spW83P1105U</t>
        </is>
      </c>
      <c r="B8" t="inlineStr">
        <is>
          <t xml:space="preserve">Bricolaje e industrial 1 Caja</t>
        </is>
      </c>
      <c r="C8" s="2">
        <v>216</v>
      </c>
      <c r="D8" t="inlineStr">
        <is>
          <t xml:space="preserve">Caja 1 · spW83P1105U</t>
        </is>
      </c>
      <c r="E8" t="inlineStr">
        <is>
          <t xml:space="preserve">HAUSHOF HH23176 limpiador vapor 1200W 450ml con</t>
        </is>
      </c>
      <c r="F8" t="inlineStr">
        <is>
          <t xml:space="preserve">B0CRH2NNXY</t>
        </is>
      </c>
      <c r="G8" t="str" s="4">
        <f>HYPERLINK("https://www.amazon.es/dp/B0CRH2NNXY","Ver en Amazon")</f>
        <v>Ver en Amazon</v>
      </c>
      <c r="H8" s="2">
        <v>45.99</v>
      </c>
      <c r="I8" s="2">
        <v>9.2</v>
      </c>
    </row>
    <row r="9">
      <c r="A9" t="inlineStr">
        <is>
          <t xml:space="preserve">spW83P1105U</t>
        </is>
      </c>
      <c r="B9" t="inlineStr">
        <is>
          <t xml:space="preserve">Bricolaje e industrial 1 Caja</t>
        </is>
      </c>
      <c r="C9" s="2">
        <v>216</v>
      </c>
      <c r="D9" t="inlineStr">
        <is>
          <t xml:space="preserve">Caja 1 · spW83P1105U</t>
        </is>
      </c>
      <c r="E9" t="inlineStr">
        <is>
          <t xml:space="preserve">Sensor flujo aire masivo 5 pines Audi</t>
        </is>
      </c>
      <c r="F9" t="inlineStr">
        <is>
          <t xml:space="preserve">B09XV4TDWY</t>
        </is>
      </c>
      <c r="G9" t="str" s="4">
        <f>HYPERLINK("https://www.amazon.es/dp/B09XV4TDWY","Ver en Amazon")</f>
        <v>Ver en Amazon</v>
      </c>
      <c r="H9" s="2">
        <v>40.48</v>
      </c>
      <c r="I9" s="2">
        <v>8.09</v>
      </c>
    </row>
    <row r="10">
      <c r="A10" t="inlineStr">
        <is>
          <t xml:space="preserve">spW83P1105U</t>
        </is>
      </c>
      <c r="B10" t="inlineStr">
        <is>
          <t xml:space="preserve">Bricolaje e industrial 1 Caja</t>
        </is>
      </c>
      <c r="C10" s="2">
        <v>216</v>
      </c>
      <c r="D10" t="inlineStr">
        <is>
          <t xml:space="preserve">Caja 1 · spW83P1105U</t>
        </is>
      </c>
      <c r="E10" t="inlineStr">
        <is>
          <t xml:space="preserve">Runstar BP-205 tensiómetro brazo 22-42cm memoria</t>
        </is>
      </c>
      <c r="F10" t="inlineStr">
        <is>
          <t xml:space="preserve">B0DS8B7SFF</t>
        </is>
      </c>
      <c r="G10" t="str" s="4">
        <f>HYPERLINK("https://www.amazon.es/dp/B0DS8B7SFF","Ver en Amazon")</f>
        <v>Ver en Amazon</v>
      </c>
      <c r="H10" s="2">
        <v>39.99</v>
      </c>
      <c r="I10" s="2">
        <v>8</v>
      </c>
    </row>
    <row r="11">
      <c r="A11" t="inlineStr">
        <is>
          <t xml:space="preserve">spW83P1105U</t>
        </is>
      </c>
      <c r="B11" t="inlineStr">
        <is>
          <t xml:space="preserve">Bricolaje e industrial 1 Caja</t>
        </is>
      </c>
      <c r="C11" s="2">
        <v>216</v>
      </c>
      <c r="D11" t="inlineStr">
        <is>
          <t xml:space="preserve">Caja 1 · spW83P1105U</t>
        </is>
      </c>
      <c r="E11" t="inlineStr">
        <is>
          <t xml:space="preserve">Bosch BP2489 pastillas freno eje trasero</t>
        </is>
      </c>
      <c r="F11" t="inlineStr">
        <is>
          <t xml:space="preserve">B0B99J2FK5</t>
        </is>
      </c>
      <c r="G11" t="str" s="4">
        <f>HYPERLINK("https://www.amazon.es/dp/B0B99J2FK5","Ver en Amazon")</f>
        <v>Ver en Amazon</v>
      </c>
      <c r="H11" s="2">
        <v>37.77</v>
      </c>
      <c r="I11" s="2">
        <v>7.55</v>
      </c>
    </row>
    <row r="12">
      <c r="A12" t="inlineStr">
        <is>
          <t xml:space="preserve">spW83P1105U</t>
        </is>
      </c>
      <c r="B12" t="inlineStr">
        <is>
          <t xml:space="preserve">Bricolaje e industrial 1 Caja</t>
        </is>
      </c>
      <c r="C12" s="2">
        <v>216</v>
      </c>
      <c r="D12" t="inlineStr">
        <is>
          <t xml:space="preserve">Caja 1 · spW83P1105U</t>
        </is>
      </c>
      <c r="E12" t="inlineStr">
        <is>
          <t xml:space="preserve">Febi bilstein 45193 bloque motor plástico BMW</t>
        </is>
      </c>
      <c r="F12" t="inlineStr">
        <is>
          <t xml:space="preserve">B0127SDAXG</t>
        </is>
      </c>
      <c r="G12" t="str" s="4">
        <f>HYPERLINK("https://www.amazon.es/dp/B0127SDAXG","Ver en Amazon")</f>
        <v>Ver en Amazon</v>
      </c>
      <c r="H12" s="2">
        <v>35.78</v>
      </c>
      <c r="I12" s="2">
        <v>7.16</v>
      </c>
    </row>
    <row r="13">
      <c r="A13" t="inlineStr">
        <is>
          <t xml:space="preserve">spW83P1105U</t>
        </is>
      </c>
      <c r="B13" t="inlineStr">
        <is>
          <t xml:space="preserve">Bricolaje e industrial 1 Caja</t>
        </is>
      </c>
      <c r="C13" s="2">
        <v>216</v>
      </c>
      <c r="D13" t="inlineStr">
        <is>
          <t xml:space="preserve">Caja 1 · spW83P1105U</t>
        </is>
      </c>
      <c r="E13" t="inlineStr">
        <is>
          <t xml:space="preserve">Spigen Metal Fit llavero metálico aluminio</t>
        </is>
      </c>
      <c r="F13" t="inlineStr">
        <is>
          <t xml:space="preserve">B0B4TBJ2PY</t>
        </is>
      </c>
      <c r="G13" t="str" s="4">
        <f>HYPERLINK("https://www.amazon.es/dp/B0B4TBJ2PY","Ver en Amazon")</f>
        <v>Ver en Amazon</v>
      </c>
      <c r="H13" s="2">
        <v>29.99</v>
      </c>
      <c r="I13" s="2">
        <v>6</v>
      </c>
    </row>
    <row r="14">
      <c r="A14" t="inlineStr">
        <is>
          <t xml:space="preserve">spW83P1105U</t>
        </is>
      </c>
      <c r="B14" t="inlineStr">
        <is>
          <t xml:space="preserve">Bricolaje e industrial 1 Caja</t>
        </is>
      </c>
      <c r="C14" s="2">
        <v>216</v>
      </c>
      <c r="D14" t="inlineStr">
        <is>
          <t xml:space="preserve">Caja 1 · spW83P1105U</t>
        </is>
      </c>
      <c r="E14" t="inlineStr">
        <is>
          <t xml:space="preserve">Funda e-smoQ estuche accesorios IQOS ILUMA</t>
        </is>
      </c>
      <c r="F14" t="inlineStr">
        <is>
          <t xml:space="preserve">B0C9SPGHXS</t>
        </is>
      </c>
      <c r="G14" t="str" s="4">
        <f>HYPERLINK("https://www.amazon.es/dp/B0C9SPGHXS","Ver en Amazon")</f>
        <v>Ver en Amazon</v>
      </c>
      <c r="H14" s="2">
        <v>26.85</v>
      </c>
      <c r="I14" s="2">
        <v>5.37</v>
      </c>
    </row>
    <row r="15">
      <c r="A15" t="inlineStr">
        <is>
          <t xml:space="preserve">spW83P1105U</t>
        </is>
      </c>
      <c r="B15" t="inlineStr">
        <is>
          <t xml:space="preserve">Bricolaje e industrial 1 Caja</t>
        </is>
      </c>
      <c r="C15" s="2">
        <v>216</v>
      </c>
      <c r="D15" t="inlineStr">
        <is>
          <t xml:space="preserve">Caja 1 · spW83P1105U</t>
        </is>
      </c>
      <c r="E15" t="inlineStr">
        <is>
          <t xml:space="preserve">Puig 21009N contrapesos manillar aluminio negro</t>
        </is>
      </c>
      <c r="F15" t="inlineStr">
        <is>
          <t xml:space="preserve">B0BN69TFTC</t>
        </is>
      </c>
      <c r="G15" t="str" s="4">
        <f>HYPERLINK("https://www.amazon.es/dp/B0BN69TFTC","Ver en Amazon")</f>
        <v>Ver en Amazon</v>
      </c>
      <c r="H15" s="2">
        <v>25.99</v>
      </c>
      <c r="I15" s="2">
        <v>5.2</v>
      </c>
    </row>
    <row r="16">
      <c r="A16" t="inlineStr">
        <is>
          <t xml:space="preserve">spW83P1105U</t>
        </is>
      </c>
      <c r="B16" t="inlineStr">
        <is>
          <t xml:space="preserve">Bricolaje e industrial 1 Caja</t>
        </is>
      </c>
      <c r="C16" s="2">
        <v>216</v>
      </c>
      <c r="D16" t="inlineStr">
        <is>
          <t xml:space="preserve">Caja 1 · spW83P1105U</t>
        </is>
      </c>
      <c r="E16" t="inlineStr">
        <is>
          <t xml:space="preserve">Errecom Extreme Ultra sellador fugas A/A</t>
        </is>
      </c>
      <c r="F16" t="inlineStr">
        <is>
          <t xml:space="preserve">B0BY9JMJWW</t>
        </is>
      </c>
      <c r="G16" t="str" s="4">
        <f>HYPERLINK("https://www.amazon.es/dp/B0BY9JMJWW","Ver en Amazon")</f>
        <v>Ver en Amazon</v>
      </c>
      <c r="H16" s="2">
        <v>25.3</v>
      </c>
      <c r="I16" s="2">
        <v>5.06</v>
      </c>
    </row>
    <row r="17">
      <c r="A17" t="inlineStr">
        <is>
          <t xml:space="preserve">spW83P1105U</t>
        </is>
      </c>
      <c r="B17" t="inlineStr">
        <is>
          <t xml:space="preserve">Bricolaje e industrial 1 Caja</t>
        </is>
      </c>
      <c r="C17" s="2">
        <v>216</v>
      </c>
      <c r="D17" t="inlineStr">
        <is>
          <t xml:space="preserve">Caja 1 · spW83P1105U</t>
        </is>
      </c>
      <c r="E17" t="inlineStr">
        <is>
          <t xml:space="preserve">Toaiot cables repuesto Ender 3 S1 impresora 3D</t>
        </is>
      </c>
      <c r="F17" t="inlineStr">
        <is>
          <t xml:space="preserve">B0DHL5CL3B</t>
        </is>
      </c>
      <c r="G17" t="str" s="4">
        <f>HYPERLINK("https://www.amazon.es/dp/B0DHL5CL3B","Ver en Amazon")</f>
        <v>Ver en Amazon</v>
      </c>
      <c r="H17" s="2">
        <v>24.81</v>
      </c>
      <c r="I17" s="2">
        <v>4.96</v>
      </c>
    </row>
    <row r="18">
      <c r="A18" t="inlineStr">
        <is>
          <t xml:space="preserve">spW83P1105U</t>
        </is>
      </c>
      <c r="B18" t="inlineStr">
        <is>
          <t xml:space="preserve">Bricolaje e industrial 1 Caja</t>
        </is>
      </c>
      <c r="C18" s="2">
        <v>216</v>
      </c>
      <c r="D18" t="inlineStr">
        <is>
          <t xml:space="preserve">Caja 1 · spW83P1105U</t>
        </is>
      </c>
      <c r="E18" t="inlineStr">
        <is>
          <t xml:space="preserve">Uten bandeja soporte tarta plástico 27,5cm</t>
        </is>
      </c>
      <c r="F18" t="inlineStr">
        <is>
          <t xml:space="preserve">B077XRPTVK</t>
        </is>
      </c>
      <c r="G18" t="str" s="4">
        <f>HYPERLINK("https://www.amazon.es/dp/B077XRPTVK","Ver en Amazon")</f>
        <v>Ver en Amazon</v>
      </c>
      <c r="H18" s="2">
        <v>21.99</v>
      </c>
      <c r="I18" s="2">
        <v>4.4</v>
      </c>
    </row>
    <row r="19">
      <c r="A19" t="inlineStr">
        <is>
          <t xml:space="preserve">spW83P1105U</t>
        </is>
      </c>
      <c r="B19" t="inlineStr">
        <is>
          <t xml:space="preserve">Bricolaje e industrial 1 Caja</t>
        </is>
      </c>
      <c r="C19" s="2">
        <v>216</v>
      </c>
      <c r="D19" t="inlineStr">
        <is>
          <t xml:space="preserve">Caja 1 · spW83P1105U</t>
        </is>
      </c>
      <c r="E19" t="inlineStr">
        <is>
          <t xml:space="preserve">Cora 000120133 Ventilador oscilante de 12 V.</t>
        </is>
      </c>
      <c r="F19" t="inlineStr">
        <is>
          <t xml:space="preserve">B00M0JDR4K</t>
        </is>
      </c>
      <c r="G19" t="str" s="4">
        <f>HYPERLINK("https://www.amazon.es/dp/B00M0JDR4K","Ver en Amazon")</f>
        <v>Ver en Amazon</v>
      </c>
      <c r="H19" s="2">
        <v>21.95</v>
      </c>
      <c r="I19" s="2">
        <v>4.39</v>
      </c>
    </row>
    <row r="20">
      <c r="A20" t="inlineStr">
        <is>
          <t xml:space="preserve">spW83P1105U</t>
        </is>
      </c>
      <c r="B20" t="inlineStr">
        <is>
          <t xml:space="preserve">Bricolaje e industrial 1 Caja</t>
        </is>
      </c>
      <c r="C20" s="2">
        <v>216</v>
      </c>
      <c r="D20" t="inlineStr">
        <is>
          <t xml:space="preserve">Caja 1 · spW83P1105U</t>
        </is>
      </c>
      <c r="E20" t="inlineStr">
        <is>
          <t xml:space="preserve">Rain-X restaurador faros y parabrisas 325ml</t>
        </is>
      </c>
      <c r="F20" t="inlineStr">
        <is>
          <t xml:space="preserve">B0BPSY52PR</t>
        </is>
      </c>
      <c r="G20" t="str" s="4">
        <f>HYPERLINK("https://www.amazon.es/dp/B0BPSY52PR","Ver en Amazon")</f>
        <v>Ver en Amazon</v>
      </c>
      <c r="H20" s="2">
        <v>21.73</v>
      </c>
      <c r="I20" s="2">
        <v>4.35</v>
      </c>
    </row>
    <row r="21">
      <c r="A21" t="inlineStr">
        <is>
          <t xml:space="preserve">spW83P1105U</t>
        </is>
      </c>
      <c r="B21" t="inlineStr">
        <is>
          <t xml:space="preserve">Bricolaje e industrial 1 Caja</t>
        </is>
      </c>
      <c r="C21" s="2">
        <v>216</v>
      </c>
      <c r="D21" t="inlineStr">
        <is>
          <t xml:space="preserve">Caja 1 · spW83P1105U</t>
        </is>
      </c>
      <c r="E21" t="inlineStr">
        <is>
          <t xml:space="preserve">Red Bull Oracle kit protección solar universal</t>
        </is>
      </c>
      <c r="F21" t="inlineStr">
        <is>
          <t xml:space="preserve">B0D5YQSBTW</t>
        </is>
      </c>
      <c r="G21" t="str" s="4">
        <f>HYPERLINK("https://www.amazon.es/dp/B0D5YQSBTW","Ver en Amazon")</f>
        <v>Ver en Amazon</v>
      </c>
      <c r="H21" s="2">
        <v>20.86</v>
      </c>
      <c r="I21" s="2">
        <v>4.17</v>
      </c>
    </row>
    <row r="22">
      <c r="A22" t="inlineStr">
        <is>
          <t xml:space="preserve">spW83P1105U</t>
        </is>
      </c>
      <c r="B22" t="inlineStr">
        <is>
          <t xml:space="preserve">Bricolaje e industrial 1 Caja</t>
        </is>
      </c>
      <c r="C22" s="2">
        <v>216</v>
      </c>
      <c r="D22" t="inlineStr">
        <is>
          <t xml:space="preserve">Caja 1 · spW83P1105U</t>
        </is>
      </c>
      <c r="E22" t="inlineStr">
        <is>
          <t xml:space="preserve">Febi bilstein 106546 interruptor luz freno</t>
        </is>
      </c>
      <c r="F22" t="inlineStr">
        <is>
          <t xml:space="preserve">B08CZYBKG2</t>
        </is>
      </c>
      <c r="G22" t="str" s="4">
        <f>HYPERLINK("https://www.amazon.es/dp/B08CZYBKG2","Ver en Amazon")</f>
        <v>Ver en Amazon</v>
      </c>
      <c r="H22" s="2">
        <v>18</v>
      </c>
      <c r="I22" s="2">
        <v>3.59</v>
      </c>
    </row>
    <row r="23">
      <c r="A23" t="inlineStr">
        <is>
          <t xml:space="preserve">spW83P1105U</t>
        </is>
      </c>
      <c r="B23" t="inlineStr">
        <is>
          <t xml:space="preserve">Bricolaje e industrial 1 Caja</t>
        </is>
      </c>
      <c r="C23" s="2">
        <v>216</v>
      </c>
      <c r="D23" t="inlineStr">
        <is>
          <t xml:space="preserve">Caja 1 · spW83P1105U</t>
        </is>
      </c>
      <c r="E23" t="inlineStr">
        <is>
          <t xml:space="preserve">MEYLE 1160100007 rótula de suspensión delantera</t>
        </is>
      </c>
      <c r="F23" t="inlineStr">
        <is>
          <t xml:space="preserve">B006T2FZT4</t>
        </is>
      </c>
      <c r="G23" t="str" s="4">
        <f>HYPERLINK("https://www.amazon.es/dp/B006T2FZT4","Ver en Amazon")</f>
        <v>Ver en Amazon</v>
      </c>
      <c r="H23" s="2">
        <v>17.79</v>
      </c>
      <c r="I23" s="2">
        <v>3.55</v>
      </c>
    </row>
    <row r="24">
      <c r="A24" t="inlineStr">
        <is>
          <t xml:space="preserve">spW83P1105U</t>
        </is>
      </c>
      <c r="B24" t="inlineStr">
        <is>
          <t xml:space="preserve">Bricolaje e industrial 1 Caja</t>
        </is>
      </c>
      <c r="C24" s="2">
        <v>216</v>
      </c>
      <c r="D24" t="inlineStr">
        <is>
          <t xml:space="preserve">Caja 1 · spW83P1105U</t>
        </is>
      </c>
      <c r="E24" t="inlineStr">
        <is>
          <t xml:space="preserve">MOCNT funda asiento moto XXXL 52-58cm negra 3D</t>
        </is>
      </c>
      <c r="F24" t="inlineStr">
        <is>
          <t xml:space="preserve">B0C712S4CS</t>
        </is>
      </c>
      <c r="G24" t="str" s="4">
        <f>HYPERLINK("https://www.amazon.es/dp/B0C712S4CS","Ver en Amazon")</f>
        <v>Ver en Amazon</v>
      </c>
      <c r="H24" s="2">
        <v>17.45</v>
      </c>
      <c r="I24" s="2">
        <v>3.48</v>
      </c>
    </row>
    <row r="25">
      <c r="A25" t="inlineStr">
        <is>
          <t xml:space="preserve">spW83P1105U</t>
        </is>
      </c>
      <c r="B25" t="inlineStr">
        <is>
          <t xml:space="preserve">Bricolaje e industrial 1 Caja</t>
        </is>
      </c>
      <c r="C25" s="2">
        <v>216</v>
      </c>
      <c r="D25" t="inlineStr">
        <is>
          <t xml:space="preserve">Caja 1 · spW83P1105U</t>
        </is>
      </c>
      <c r="E25" t="inlineStr">
        <is>
          <t xml:space="preserve">MANN-FILTER FP 2358 Filtro de aire de cabina -</t>
        </is>
      </c>
      <c r="F25" t="inlineStr">
        <is>
          <t xml:space="preserve">B01LBX43LG</t>
        </is>
      </c>
      <c r="G25" t="str" s="4">
        <f>HYPERLINK("https://www.amazon.es/dp/B01LBX43LG","Ver en Amazon")</f>
        <v>Ver en Amazon</v>
      </c>
      <c r="H25" s="2">
        <v>17.39</v>
      </c>
      <c r="I25" s="2">
        <v>3.47</v>
      </c>
    </row>
    <row r="26">
      <c r="A26" t="inlineStr">
        <is>
          <t xml:space="preserve">spW83P1105U</t>
        </is>
      </c>
      <c r="B26" t="inlineStr">
        <is>
          <t xml:space="preserve">Bricolaje e industrial 1 Caja</t>
        </is>
      </c>
      <c r="C26" s="2">
        <v>216</v>
      </c>
      <c r="D26" t="inlineStr">
        <is>
          <t xml:space="preserve">Caja 1 · spW83P1105U</t>
        </is>
      </c>
      <c r="E26" t="inlineStr">
        <is>
          <t xml:space="preserve">Ecofire Fighting pulverizador extinción fuego 1L</t>
        </is>
      </c>
      <c r="F26" t="inlineStr">
        <is>
          <t xml:space="preserve">B0BYP2L3BB</t>
        </is>
      </c>
      <c r="G26" t="str" s="4">
        <f>HYPERLINK("https://www.amazon.es/dp/B0BYP2L3BB","Ver en Amazon")</f>
        <v>Ver en Amazon</v>
      </c>
      <c r="H26" s="2">
        <v>16.99</v>
      </c>
      <c r="I26" s="2">
        <v>3.39</v>
      </c>
    </row>
    <row r="27">
      <c r="A27" t="inlineStr">
        <is>
          <t xml:space="preserve">spW83P1105U</t>
        </is>
      </c>
      <c r="B27" t="inlineStr">
        <is>
          <t xml:space="preserve">Bricolaje e industrial 1 Caja</t>
        </is>
      </c>
      <c r="C27" s="2">
        <v>216</v>
      </c>
      <c r="D27" t="inlineStr">
        <is>
          <t xml:space="preserve">Caja 1 · spW83P1105U</t>
        </is>
      </c>
      <c r="E27" t="inlineStr">
        <is>
          <t xml:space="preserve">LIQUI MOLY estabilizante gasolina 250 ml</t>
        </is>
      </c>
      <c r="F27" t="inlineStr">
        <is>
          <t xml:space="preserve">B0DDYBX7P2</t>
        </is>
      </c>
      <c r="G27" t="str" s="4">
        <f>HYPERLINK("https://www.amazon.es/dp/B0DDYBX7P2","Ver en Amazon")</f>
        <v>Ver en Amazon</v>
      </c>
      <c r="H27" s="2">
        <v>16.25</v>
      </c>
      <c r="I27" s="2">
        <v>3.24</v>
      </c>
    </row>
    <row r="28">
      <c r="A28" t="inlineStr">
        <is>
          <t xml:space="preserve">spW83P1105U</t>
        </is>
      </c>
      <c r="B28" t="inlineStr">
        <is>
          <t xml:space="preserve">Bricolaje e industrial 1 Caja</t>
        </is>
      </c>
      <c r="C28" s="2">
        <v>216</v>
      </c>
      <c r="D28" t="inlineStr">
        <is>
          <t xml:space="preserve">Caja 1 · spW83P1105U</t>
        </is>
      </c>
      <c r="E28" t="inlineStr">
        <is>
          <t xml:space="preserve">Vileda PurMicro Active bayeta microfibra azul</t>
        </is>
      </c>
      <c r="F28" t="inlineStr">
        <is>
          <t xml:space="preserve">B0CT61PCLP</t>
        </is>
      </c>
      <c r="G28" t="str" s="4">
        <f>HYPERLINK("https://www.amazon.es/dp/B0CT61PCLP","Ver en Amazon")</f>
        <v>Ver en Amazon</v>
      </c>
      <c r="H28" s="2">
        <v>14.95</v>
      </c>
      <c r="I28" s="2">
        <v>2.98</v>
      </c>
    </row>
    <row r="29">
      <c r="A29" t="inlineStr">
        <is>
          <t xml:space="preserve">spW83P1105U</t>
        </is>
      </c>
      <c r="B29" t="inlineStr">
        <is>
          <t xml:space="preserve">Bricolaje e industrial 1 Caja</t>
        </is>
      </c>
      <c r="C29" s="2">
        <v>216</v>
      </c>
      <c r="D29" t="inlineStr">
        <is>
          <t xml:space="preserve">Caja 1 · spW83P1105U</t>
        </is>
      </c>
      <c r="E29" t="inlineStr">
        <is>
          <t xml:space="preserve">Lavatelli VAC-U-PUMP 25W bomba vacío recargable</t>
        </is>
      </c>
      <c r="F29" t="inlineStr">
        <is>
          <t xml:space="preserve">B0DJVXZVNK</t>
        </is>
      </c>
      <c r="G29" t="str" s="4">
        <f>HYPERLINK("https://www.amazon.es/dp/B0DJVXZVNK","Ver en Amazon")</f>
        <v>Ver en Amazon</v>
      </c>
      <c r="H29" s="2">
        <v>14.9</v>
      </c>
      <c r="I29" s="2">
        <v>2.97</v>
      </c>
    </row>
    <row r="30">
      <c r="A30" t="inlineStr">
        <is>
          <t xml:space="preserve">spW83P1105U</t>
        </is>
      </c>
      <c r="B30" t="inlineStr">
        <is>
          <t xml:space="preserve">Bricolaje e industrial 1 Caja</t>
        </is>
      </c>
      <c r="C30" s="2">
        <v>216</v>
      </c>
      <c r="D30" t="inlineStr">
        <is>
          <t xml:space="preserve">Caja 1 · spW83P1105U</t>
        </is>
      </c>
      <c r="E30" t="inlineStr">
        <is>
          <t xml:space="preserve">Y-Kelin 2021-01FU-4-37447 ,Crema adhesiva para</t>
        </is>
      </c>
      <c r="F30" t="inlineStr">
        <is>
          <t xml:space="preserve">B07CJ7H959</t>
        </is>
      </c>
      <c r="G30" t="str" s="4">
        <f>HYPERLINK("https://www.amazon.es/dp/B07CJ7H959","Ver en Amazon")</f>
        <v>Ver en Amazon</v>
      </c>
      <c r="H30" s="2">
        <v>14.24</v>
      </c>
      <c r="I30" s="2">
        <v>2.84</v>
      </c>
    </row>
    <row r="31">
      <c r="A31" t="inlineStr">
        <is>
          <t xml:space="preserve">spW83P1105U</t>
        </is>
      </c>
      <c r="B31" t="inlineStr">
        <is>
          <t xml:space="preserve">Bricolaje e industrial 1 Caja</t>
        </is>
      </c>
      <c r="C31" s="2">
        <v>216</v>
      </c>
      <c r="D31" t="inlineStr">
        <is>
          <t xml:space="preserve">Caja 1 · spW83P1105U</t>
        </is>
      </c>
      <c r="E31" t="inlineStr">
        <is>
          <t xml:space="preserve">Báscula digital baño 180kg LED negra 26x26x2,3cm</t>
        </is>
      </c>
      <c r="F31" t="inlineStr">
        <is>
          <t xml:space="preserve">B0CGZL2GS8</t>
        </is>
      </c>
      <c r="G31" t="str" s="4">
        <f>HYPERLINK("https://www.amazon.es/dp/B0CGZL2GS8","Ver en Amazon")</f>
        <v>Ver en Amazon</v>
      </c>
      <c r="H31" s="2">
        <v>12.99</v>
      </c>
      <c r="I31" s="2">
        <v>2.59</v>
      </c>
    </row>
    <row r="32">
      <c r="A32" t="inlineStr">
        <is>
          <t xml:space="preserve">spW83P1105U</t>
        </is>
      </c>
      <c r="B32" t="inlineStr">
        <is>
          <t xml:space="preserve">Bricolaje e industrial 1 Caja</t>
        </is>
      </c>
      <c r="C32" s="2">
        <v>216</v>
      </c>
      <c r="D32" t="inlineStr">
        <is>
          <t xml:space="preserve">Caja 1 · spW83P1105U</t>
        </is>
      </c>
      <c r="E32" t="inlineStr">
        <is>
          <t xml:space="preserve">Sonero X-PSD001 Zócalo dimmer 20-400W 250V</t>
        </is>
      </c>
      <c r="F32" t="inlineStr">
        <is>
          <t xml:space="preserve">B0CW3CY93M</t>
        </is>
      </c>
      <c r="G32" t="str" s="4">
        <f>HYPERLINK("https://www.amazon.es/dp/B0CW3CY93M","Ver en Amazon")</f>
        <v>Ver en Amazon</v>
      </c>
      <c r="H32" s="2">
        <v>11.99</v>
      </c>
      <c r="I32" s="2">
        <v>2.39</v>
      </c>
    </row>
    <row r="33">
      <c r="A33" t="inlineStr">
        <is>
          <t xml:space="preserve">spW83P1105U</t>
        </is>
      </c>
      <c r="B33" t="inlineStr">
        <is>
          <t xml:space="preserve">Bricolaje e industrial 1 Caja</t>
        </is>
      </c>
      <c r="C33" s="2">
        <v>216</v>
      </c>
      <c r="D33" t="inlineStr">
        <is>
          <t xml:space="preserve">Caja 1 · spW83P1105U</t>
        </is>
      </c>
      <c r="E33" t="inlineStr">
        <is>
          <t xml:space="preserve">Febi bilstein Filtro de combustible 26341 con</t>
        </is>
      </c>
      <c r="F33" t="inlineStr">
        <is>
          <t xml:space="preserve">B006DHPP7M</t>
        </is>
      </c>
      <c r="G33" t="str" s="4">
        <f>HYPERLINK("https://www.amazon.es/dp/B006DHPP7M","Ver en Amazon")</f>
        <v>Ver en Amazon</v>
      </c>
      <c r="H33" s="2">
        <v>11.63</v>
      </c>
      <c r="I33" s="2">
        <v>2.32</v>
      </c>
    </row>
    <row r="34">
      <c r="A34" t="inlineStr">
        <is>
          <t xml:space="preserve">spW83P1105U</t>
        </is>
      </c>
      <c r="B34" t="inlineStr">
        <is>
          <t xml:space="preserve">Bricolaje e industrial 1 Caja</t>
        </is>
      </c>
      <c r="C34" s="2">
        <v>216</v>
      </c>
      <c r="D34" t="inlineStr">
        <is>
          <t xml:space="preserve">Caja 1 · spW83P1105U</t>
        </is>
      </c>
      <c r="E34" t="inlineStr">
        <is>
          <t xml:space="preserve">STAEDTLER set geometría completo estuche metálico</t>
        </is>
      </c>
      <c r="F34" t="inlineStr">
        <is>
          <t xml:space="preserve">B0G2BZ85VF</t>
        </is>
      </c>
      <c r="G34" t="str" s="4">
        <f>HYPERLINK("https://www.amazon.es/dp/B0G2BZ85VF","Ver en Amazon")</f>
        <v>Ver en Amazon</v>
      </c>
      <c r="H34" s="2">
        <v>11.06</v>
      </c>
      <c r="I34" s="2">
        <v>2.21</v>
      </c>
    </row>
    <row r="35">
      <c r="A35" t="inlineStr">
        <is>
          <t xml:space="preserve">spW83P1105U</t>
        </is>
      </c>
      <c r="B35" t="inlineStr">
        <is>
          <t xml:space="preserve">Bricolaje e industrial 1 Caja</t>
        </is>
      </c>
      <c r="C35" s="2">
        <v>216</v>
      </c>
      <c r="D35" t="inlineStr">
        <is>
          <t xml:space="preserve">Caja 1 · spW83P1105U</t>
        </is>
      </c>
      <c r="E35" t="inlineStr">
        <is>
          <t xml:space="preserve">PECTRO tgp001 Rotulador Blanqueador de Juntas de</t>
        </is>
      </c>
      <c r="F35" t="inlineStr">
        <is>
          <t xml:space="preserve">B08CVKDLWQ</t>
        </is>
      </c>
      <c r="G35" t="str" s="4">
        <f>HYPERLINK("https://www.amazon.es/dp/B08CVKDLWQ","Ver en Amazon")</f>
        <v>Ver en Amazon</v>
      </c>
      <c r="H35" s="2">
        <v>9.99</v>
      </c>
      <c r="I35" s="2">
        <v>1.99</v>
      </c>
    </row>
    <row r="36">
      <c r="A36" t="inlineStr">
        <is>
          <t xml:space="preserve">spW83P1105U</t>
        </is>
      </c>
      <c r="B36" t="inlineStr">
        <is>
          <t xml:space="preserve">Bricolaje e industrial 1 Caja</t>
        </is>
      </c>
      <c r="C36" s="2">
        <v>216</v>
      </c>
      <c r="D36" t="inlineStr">
        <is>
          <t xml:space="preserve">Caja 1 · spW83P1105U</t>
        </is>
      </c>
      <c r="E36" t="inlineStr">
        <is>
          <t xml:space="preserve">MANN-FILTER, HU 7020 z Filtro de aceite</t>
        </is>
      </c>
      <c r="F36" t="inlineStr">
        <is>
          <t xml:space="preserve">B00NQYXXCE</t>
        </is>
      </c>
      <c r="G36" t="str" s="4">
        <f>HYPERLINK("https://www.amazon.es/dp/B00NQYXXCE","Ver en Amazon")</f>
        <v>Ver en Amazon</v>
      </c>
      <c r="H36" s="2">
        <v>8.66</v>
      </c>
      <c r="I36" s="2">
        <v>1.73</v>
      </c>
    </row>
    <row r="37">
      <c r="A37" t="inlineStr">
        <is>
          <t xml:space="preserve">spW83P1105U</t>
        </is>
      </c>
      <c r="B37" t="inlineStr">
        <is>
          <t xml:space="preserve">Bricolaje e industrial 1 Caja</t>
        </is>
      </c>
      <c r="C37" s="2">
        <v>216</v>
      </c>
      <c r="D37" t="inlineStr">
        <is>
          <t xml:space="preserve">Caja 1 · spW83P1105U</t>
        </is>
      </c>
      <c r="E37" t="inlineStr">
        <is>
          <t xml:space="preserve">RongZy M2101K9AG conector carga Xiaomi Mi 11 Lite</t>
        </is>
      </c>
      <c r="F37" t="inlineStr">
        <is>
          <t xml:space="preserve">B0C13G3QXD</t>
        </is>
      </c>
      <c r="G37" t="str" s="4">
        <f>HYPERLINK("https://www.amazon.es/dp/B0C13G3QXD","Ver en Amazon")</f>
        <v>Ver en Amazon</v>
      </c>
      <c r="H37" s="2">
        <v>7.99</v>
      </c>
      <c r="I37" s="2">
        <v>1.59</v>
      </c>
    </row>
    <row r="38">
      <c r="A38" t="inlineStr">
        <is>
          <t xml:space="preserve">spW83P1105U</t>
        </is>
      </c>
      <c r="B38" t="inlineStr">
        <is>
          <t xml:space="preserve">Bricolaje e industrial 1 Caja</t>
        </is>
      </c>
      <c r="C38" s="2">
        <v>216</v>
      </c>
      <c r="D38" t="inlineStr">
        <is>
          <t xml:space="preserve">Caja 1 · spW83P1105U</t>
        </is>
      </c>
      <c r="E38" t="inlineStr">
        <is>
          <t xml:space="preserve">Bosch 0451103300 P3300 - Filtro de aceite para</t>
        </is>
      </c>
      <c r="F38" t="inlineStr">
        <is>
          <t xml:space="preserve">B004Z0WK4K</t>
        </is>
      </c>
      <c r="G38" t="str" s="4">
        <f>HYPERLINK("https://www.amazon.es/dp/B004Z0WK4K","Ver en Amazon")</f>
        <v>Ver en Amazon</v>
      </c>
      <c r="H38" s="2">
        <v>6.95</v>
      </c>
      <c r="I38" s="2">
        <v>1.38</v>
      </c>
    </row>
  </sheetData>
  <autoFilter ref="A1:I38"/>
</worksheet>
</file>