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Items" sheetId="2" r:id="rId2"/>
  </sheets>
  <definedNames>
    <definedName name="_xlnm._FilterDatabase" localSheetId="0" hidden="1">'Lots'!$A$1:$F$2</definedName>
    <definedName name="_xlnm._FilterDatabase" localSheetId="1" hidden="1">'Items'!$A$1:$I$26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Items</t>
        </is>
      </c>
      <c r="D1" t="inlineStr" s="1">
        <is>
          <t>Amazon value (€)</t>
        </is>
      </c>
      <c r="E1" t="inlineStr" s="1">
        <is>
          <t>Lot price excl. VAT (€)</t>
        </is>
      </c>
      <c r="F1" t="inlineStr" s="1">
        <is>
          <t>Link</t>
        </is>
      </c>
    </row>
    <row r="2">
      <c r="A2" t="inlineStr">
        <is>
          <t xml:space="preserve">spW83P1111p</t>
        </is>
      </c>
      <c r="B2" t="inlineStr">
        <is>
          <t xml:space="preserve">Home 1 Box</t>
        </is>
      </c>
      <c r="C2" s="3">
        <v>25</v>
      </c>
      <c r="D2" s="2">
        <v>646.21</v>
      </c>
      <c r="E2" s="2">
        <v>133</v>
      </c>
      <c r="F2" t="str" s="4">
        <f>HYPERLINK("https://reusalia.es/en/lotes/spW83P1111p","https://reusalia.es/en/lotes/spW83P1111p")</f>
        <v>https://reusalia.es/en/lotes/spW83P1111p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Lot price excl. VAT (€)</t>
        </is>
      </c>
      <c r="D1" t="inlineStr" s="1">
        <is>
          <t>Box</t>
        </is>
      </c>
      <c r="E1" t="inlineStr" s="1">
        <is>
          <t>Product</t>
        </is>
      </c>
      <c r="F1" t="inlineStr" s="1">
        <is>
          <t>ASIN</t>
        </is>
      </c>
      <c r="G1" t="inlineStr" s="1">
        <is>
          <t>See on Amazon</t>
        </is>
      </c>
      <c r="H1" t="inlineStr" s="1">
        <is>
          <t>Amazon RRP (€)</t>
        </is>
      </c>
      <c r="I1" t="inlineStr" s="1">
        <is>
          <t>You pay excl. VAT (€)</t>
        </is>
      </c>
    </row>
    <row r="2">
      <c r="A2" t="inlineStr">
        <is>
          <t xml:space="preserve">spW83P1111p</t>
        </is>
      </c>
      <c r="B2" t="inlineStr">
        <is>
          <t xml:space="preserve">Home 1 Box</t>
        </is>
      </c>
      <c r="C2" s="2">
        <v>133</v>
      </c>
      <c r="D2" t="inlineStr">
        <is>
          <t xml:space="preserve">Box 1 · spW83P1111p</t>
        </is>
      </c>
      <c r="E2" t="inlineStr">
        <is>
          <t xml:space="preserve">Catit PIXI comedero inteligente gatos 1.2kg</t>
        </is>
      </c>
      <c r="F2" t="inlineStr">
        <is>
          <t xml:space="preserve">B093MF7X18</t>
        </is>
      </c>
      <c r="G2" t="str" s="4">
        <f>HYPERLINK("https://www.amazon.es/dp/B093MF7X18","See on Amazon")</f>
        <v>See on Amazon</v>
      </c>
      <c r="H2" s="2">
        <v>95.99</v>
      </c>
      <c r="I2" s="2">
        <v>19.76</v>
      </c>
    </row>
    <row r="3">
      <c r="A3" t="inlineStr">
        <is>
          <t xml:space="preserve">spW83P1111p</t>
        </is>
      </c>
      <c r="B3" t="inlineStr">
        <is>
          <t xml:space="preserve">Home 1 Box</t>
        </is>
      </c>
      <c r="C3" s="2">
        <v>133</v>
      </c>
      <c r="D3" t="inlineStr">
        <is>
          <t xml:space="preserve">Box 1 · spW83P1111p</t>
        </is>
      </c>
      <c r="E3" t="inlineStr">
        <is>
          <t xml:space="preserve">Bambaw sábana bambú fresca cama 150 beige</t>
        </is>
      </c>
      <c r="F3" t="inlineStr">
        <is>
          <t xml:space="preserve">B09NTYVNQ7</t>
        </is>
      </c>
      <c r="G3" t="str" s="4">
        <f>HYPERLINK("https://www.amazon.es/dp/B09NTYVNQ7","See on Amazon")</f>
        <v>See on Amazon</v>
      </c>
      <c r="H3" s="2">
        <v>59.95</v>
      </c>
      <c r="I3" s="2">
        <v>12.34</v>
      </c>
    </row>
    <row r="4">
      <c r="A4" t="inlineStr">
        <is>
          <t xml:space="preserve">spW83P1111p</t>
        </is>
      </c>
      <c r="B4" t="inlineStr">
        <is>
          <t xml:space="preserve">Home 1 Box</t>
        </is>
      </c>
      <c r="C4" s="2">
        <v>133</v>
      </c>
      <c r="D4" t="inlineStr">
        <is>
          <t xml:space="preserve">Box 1 · spW83P1111p</t>
        </is>
      </c>
      <c r="E4" t="inlineStr">
        <is>
          <t xml:space="preserve">Philips Hue Spotlight GU10 led regulable</t>
        </is>
      </c>
      <c r="F4" t="inlineStr">
        <is>
          <t xml:space="preserve">B0FJ8X73SN</t>
        </is>
      </c>
      <c r="G4" t="str" s="4">
        <f>HYPERLINK("https://www.amazon.es/dp/B0FJ8X73SN","See on Amazon")</f>
        <v>See on Amazon</v>
      </c>
      <c r="H4" s="2">
        <v>56.81</v>
      </c>
      <c r="I4" s="2">
        <v>11.7</v>
      </c>
    </row>
    <row r="5">
      <c r="A5" t="inlineStr">
        <is>
          <t xml:space="preserve">spW83P1111p</t>
        </is>
      </c>
      <c r="B5" t="inlineStr">
        <is>
          <t xml:space="preserve">Home 1 Box</t>
        </is>
      </c>
      <c r="C5" s="2">
        <v>133</v>
      </c>
      <c r="D5" t="inlineStr">
        <is>
          <t xml:space="preserve">Box 1 · spW83P1111p</t>
        </is>
      </c>
      <c r="E5" t="inlineStr">
        <is>
          <t xml:space="preserve">Bialetti Venus acero inoxidable 10 tazas inducción</t>
        </is>
      </c>
      <c r="F5" t="inlineStr">
        <is>
          <t xml:space="preserve">B07ZL4WWWR</t>
        </is>
      </c>
      <c r="G5" t="str" s="4">
        <f>HYPERLINK("https://www.amazon.es/dp/B07ZL4WWWR","See on Amazon")</f>
        <v>See on Amazon</v>
      </c>
      <c r="H5" s="2">
        <v>51.95</v>
      </c>
      <c r="I5" s="2">
        <v>10.7</v>
      </c>
    </row>
    <row r="6">
      <c r="A6" t="inlineStr">
        <is>
          <t xml:space="preserve">spW83P1111p</t>
        </is>
      </c>
      <c r="B6" t="inlineStr">
        <is>
          <t xml:space="preserve">Home 1 Box</t>
        </is>
      </c>
      <c r="C6" s="2">
        <v>133</v>
      </c>
      <c r="D6" t="inlineStr">
        <is>
          <t xml:space="preserve">Box 1 · spW83P1111p</t>
        </is>
      </c>
      <c r="E6" t="inlineStr">
        <is>
          <t xml:space="preserve">MONIX Quick olla express 6L acero inox</t>
        </is>
      </c>
      <c r="F6" t="inlineStr">
        <is>
          <t xml:space="preserve">B008KO2BKU</t>
        </is>
      </c>
      <c r="G6" t="str" s="4">
        <f>HYPERLINK("https://www.amazon.es/dp/B008KO2BKU","See on Amazon")</f>
        <v>See on Amazon</v>
      </c>
      <c r="H6" s="2">
        <v>40.53</v>
      </c>
      <c r="I6" s="2">
        <v>8.35</v>
      </c>
    </row>
    <row r="7">
      <c r="A7" t="inlineStr">
        <is>
          <t xml:space="preserve">spW83P1111p</t>
        </is>
      </c>
      <c r="B7" t="inlineStr">
        <is>
          <t xml:space="preserve">Home 1 Box</t>
        </is>
      </c>
      <c r="C7" s="2">
        <v>133</v>
      </c>
      <c r="D7" t="inlineStr">
        <is>
          <t xml:space="preserve">Box 1 · spW83P1111p</t>
        </is>
      </c>
      <c r="E7" t="inlineStr">
        <is>
          <t xml:space="preserve">Bialetti New Brikka 2023 cafetera moka espresso</t>
        </is>
      </c>
      <c r="F7" t="inlineStr">
        <is>
          <t xml:space="preserve">B0BWM4GVPY</t>
        </is>
      </c>
      <c r="G7" t="str" s="4">
        <f>HYPERLINK("https://www.amazon.es/dp/B0BWM4GVPY","See on Amazon")</f>
        <v>See on Amazon</v>
      </c>
      <c r="H7" s="2">
        <v>34</v>
      </c>
      <c r="I7" s="2">
        <v>7</v>
      </c>
    </row>
    <row r="8">
      <c r="A8" t="inlineStr">
        <is>
          <t xml:space="preserve">spW83P1111p</t>
        </is>
      </c>
      <c r="B8" t="inlineStr">
        <is>
          <t xml:space="preserve">Home 1 Box</t>
        </is>
      </c>
      <c r="C8" s="2">
        <v>133</v>
      </c>
      <c r="D8" t="inlineStr">
        <is>
          <t xml:space="preserve">Box 1 · spW83P1111p</t>
        </is>
      </c>
      <c r="E8" t="inlineStr">
        <is>
          <t xml:space="preserve">Recambios compatibles contenedor pañales Tommee</t>
        </is>
      </c>
      <c r="F8" t="inlineStr">
        <is>
          <t xml:space="preserve">B0D3J7R5GW</t>
        </is>
      </c>
      <c r="G8" t="str" s="4">
        <f>HYPERLINK("https://www.amazon.es/dp/B0D3J7R5GW","See on Amazon")</f>
        <v>See on Amazon</v>
      </c>
      <c r="H8" s="2">
        <v>28.56</v>
      </c>
      <c r="I8" s="2">
        <v>5.88</v>
      </c>
    </row>
    <row r="9">
      <c r="A9" t="inlineStr">
        <is>
          <t xml:space="preserve">spW83P1111p</t>
        </is>
      </c>
      <c r="B9" t="inlineStr">
        <is>
          <t xml:space="preserve">Home 1 Box</t>
        </is>
      </c>
      <c r="C9" s="2">
        <v>133</v>
      </c>
      <c r="D9" t="inlineStr">
        <is>
          <t xml:space="preserve">Box 1 · spW83P1111p</t>
        </is>
      </c>
      <c r="E9" t="inlineStr">
        <is>
          <t xml:space="preserve">BRITA ON TAP V filtro agua 600L grifo cocina</t>
        </is>
      </c>
      <c r="F9" t="inlineStr">
        <is>
          <t xml:space="preserve">B0C7CVVQ1P</t>
        </is>
      </c>
      <c r="G9" t="str" s="4">
        <f>HYPERLINK("https://www.amazon.es/dp/B0C7CVVQ1P","See on Amazon")</f>
        <v>See on Amazon</v>
      </c>
      <c r="H9" s="2">
        <v>27.96</v>
      </c>
      <c r="I9" s="2">
        <v>5.76</v>
      </c>
    </row>
    <row r="10">
      <c r="A10" t="inlineStr">
        <is>
          <t xml:space="preserve">spW83P1111p</t>
        </is>
      </c>
      <c r="B10" t="inlineStr">
        <is>
          <t xml:space="preserve">Home 1 Box</t>
        </is>
      </c>
      <c r="C10" s="2">
        <v>133</v>
      </c>
      <c r="D10" t="inlineStr">
        <is>
          <t xml:space="preserve">Box 1 · spW83P1111p</t>
        </is>
      </c>
      <c r="E10" t="inlineStr">
        <is>
          <t xml:space="preserve">V60 Coffee Dripper Set 02 negro</t>
        </is>
      </c>
      <c r="F10" t="inlineStr">
        <is>
          <t xml:space="preserve">B0DMF4TRH4</t>
        </is>
      </c>
      <c r="G10" t="str" s="4">
        <f>HYPERLINK("https://www.amazon.es/dp/B0DMF4TRH4","See on Amazon")</f>
        <v>See on Amazon</v>
      </c>
      <c r="H10" s="2">
        <v>26.86</v>
      </c>
      <c r="I10" s="2">
        <v>5.53</v>
      </c>
    </row>
    <row r="11">
      <c r="A11" t="inlineStr">
        <is>
          <t xml:space="preserve">spW83P1111p</t>
        </is>
      </c>
      <c r="B11" t="inlineStr">
        <is>
          <t xml:space="preserve">Home 1 Box</t>
        </is>
      </c>
      <c r="C11" s="2">
        <v>133</v>
      </c>
      <c r="D11" t="inlineStr">
        <is>
          <t xml:space="preserve">Box 1 · spW83P1111p</t>
        </is>
      </c>
      <c r="E11" t="inlineStr">
        <is>
          <t xml:space="preserve">Zerodis esterilizador uñas UV cuarzo 220v</t>
        </is>
      </c>
      <c r="F11" t="inlineStr">
        <is>
          <t xml:space="preserve">B086PJS7B2</t>
        </is>
      </c>
      <c r="G11" t="str" s="4">
        <f>HYPERLINK("https://www.amazon.es/dp/B086PJS7B2","See on Amazon")</f>
        <v>See on Amazon</v>
      </c>
      <c r="H11" s="2">
        <v>23.5</v>
      </c>
      <c r="I11" s="2">
        <v>4.84</v>
      </c>
    </row>
    <row r="12">
      <c r="A12" t="inlineStr">
        <is>
          <t xml:space="preserve">spW83P1111p</t>
        </is>
      </c>
      <c r="B12" t="inlineStr">
        <is>
          <t xml:space="preserve">Home 1 Box</t>
        </is>
      </c>
      <c r="C12" s="2">
        <v>133</v>
      </c>
      <c r="D12" t="inlineStr">
        <is>
          <t xml:space="preserve">Box 1 · spW83P1111p</t>
        </is>
      </c>
      <c r="E12" t="inlineStr">
        <is>
          <t xml:space="preserve">Deconovo cortinas visillos blancas 140x175cm</t>
        </is>
      </c>
      <c r="F12" t="inlineStr">
        <is>
          <t xml:space="preserve">B09P66QN7Q</t>
        </is>
      </c>
      <c r="G12" t="str" s="4">
        <f>HYPERLINK("https://www.amazon.es/dp/B09P66QN7Q","See on Amazon")</f>
        <v>See on Amazon</v>
      </c>
      <c r="H12" s="2">
        <v>21.95</v>
      </c>
      <c r="I12" s="2">
        <v>4.52</v>
      </c>
    </row>
    <row r="13">
      <c r="A13" t="inlineStr">
        <is>
          <t xml:space="preserve">spW83P1111p</t>
        </is>
      </c>
      <c r="B13" t="inlineStr">
        <is>
          <t xml:space="preserve">Home 1 Box</t>
        </is>
      </c>
      <c r="C13" s="2">
        <v>133</v>
      </c>
      <c r="D13" t="inlineStr">
        <is>
          <t xml:space="preserve">Box 1 · spW83P1111p</t>
        </is>
      </c>
      <c r="E13" t="inlineStr">
        <is>
          <t xml:space="preserve">Todocama colcha multiusos algodón reciclado</t>
        </is>
      </c>
      <c r="F13" t="inlineStr">
        <is>
          <t xml:space="preserve">B0FSLHW1YV</t>
        </is>
      </c>
      <c r="G13" t="str" s="4">
        <f>HYPERLINK("https://www.amazon.es/dp/B0FSLHW1YV","See on Amazon")</f>
        <v>See on Amazon</v>
      </c>
      <c r="H13" s="2">
        <v>19.99</v>
      </c>
      <c r="I13" s="2">
        <v>4.12</v>
      </c>
    </row>
    <row r="14">
      <c r="A14" t="inlineStr">
        <is>
          <t xml:space="preserve">spW83P1111p</t>
        </is>
      </c>
      <c r="B14" t="inlineStr">
        <is>
          <t xml:space="preserve">Home 1 Box</t>
        </is>
      </c>
      <c r="C14" s="2">
        <v>133</v>
      </c>
      <c r="D14" t="inlineStr">
        <is>
          <t xml:space="preserve">Box 1 · spW83P1111p</t>
        </is>
      </c>
      <c r="E14" t="inlineStr">
        <is>
          <t xml:space="preserve">Lovely Hippo protector colchón impermeable cuna</t>
        </is>
      </c>
      <c r="F14" t="inlineStr">
        <is>
          <t xml:space="preserve">B0B94KMH7C</t>
        </is>
      </c>
      <c r="G14" t="str" s="4">
        <f>HYPERLINK("https://www.amazon.es/dp/B0B94KMH7C","See on Amazon")</f>
        <v>See on Amazon</v>
      </c>
      <c r="H14" s="2">
        <v>19.99</v>
      </c>
      <c r="I14" s="2">
        <v>4.12</v>
      </c>
    </row>
    <row r="15">
      <c r="A15" t="inlineStr">
        <is>
          <t xml:space="preserve">spW83P1111p</t>
        </is>
      </c>
      <c r="B15" t="inlineStr">
        <is>
          <t xml:space="preserve">Home 1 Box</t>
        </is>
      </c>
      <c r="C15" s="2">
        <v>133</v>
      </c>
      <c r="D15" t="inlineStr">
        <is>
          <t xml:space="preserve">Box 1 · spW83P1111p</t>
        </is>
      </c>
      <c r="E15" t="inlineStr">
        <is>
          <t xml:space="preserve">HWC Trading foto firmada Tom Cruise Maverick</t>
        </is>
      </c>
      <c r="F15" t="inlineStr">
        <is>
          <t xml:space="preserve">B0BDSFHNND</t>
        </is>
      </c>
      <c r="G15" t="str" s="4">
        <f>HYPERLINK("https://www.amazon.es/dp/B0BDSFHNND","See on Amazon")</f>
        <v>See on Amazon</v>
      </c>
      <c r="H15" s="2">
        <v>18.78</v>
      </c>
      <c r="I15" s="2">
        <v>3.87</v>
      </c>
    </row>
    <row r="16">
      <c r="A16" t="inlineStr">
        <is>
          <t xml:space="preserve">spW83P1111p</t>
        </is>
      </c>
      <c r="B16" t="inlineStr">
        <is>
          <t xml:space="preserve">Home 1 Box</t>
        </is>
      </c>
      <c r="C16" s="2">
        <v>133</v>
      </c>
      <c r="D16" t="inlineStr">
        <is>
          <t xml:space="preserve">Box 1 · spW83P1111p</t>
        </is>
      </c>
      <c r="E16" t="inlineStr">
        <is>
          <t xml:space="preserve">Rotho Clear juego 4 cajas 5l plástico</t>
        </is>
      </c>
      <c r="F16" t="inlineStr">
        <is>
          <t xml:space="preserve">B00OZWF0WC</t>
        </is>
      </c>
      <c r="G16" t="str" s="4">
        <f>HYPERLINK("https://www.amazon.es/dp/B00OZWF0WC","See on Amazon")</f>
        <v>See on Amazon</v>
      </c>
      <c r="H16" s="2">
        <v>15.9</v>
      </c>
      <c r="I16" s="2">
        <v>3.27</v>
      </c>
    </row>
    <row r="17">
      <c r="A17" t="inlineStr">
        <is>
          <t xml:space="preserve">spW83P1111p</t>
        </is>
      </c>
      <c r="B17" t="inlineStr">
        <is>
          <t xml:space="preserve">Home 1 Box</t>
        </is>
      </c>
      <c r="C17" s="2">
        <v>133</v>
      </c>
      <c r="D17" t="inlineStr">
        <is>
          <t xml:space="preserve">Box 1 · spW83P1111p</t>
        </is>
      </c>
      <c r="E17" t="inlineStr">
        <is>
          <t xml:space="preserve">Erik taza cerámica La Casa del Dragon 350ml</t>
        </is>
      </c>
      <c r="F17" t="inlineStr">
        <is>
          <t xml:space="preserve">B0D9YW3HMR</t>
        </is>
      </c>
      <c r="G17" t="str" s="4">
        <f>HYPERLINK("https://www.amazon.es/dp/B0D9YW3HMR","See on Amazon")</f>
        <v>See on Amazon</v>
      </c>
      <c r="H17" s="2">
        <v>14.99</v>
      </c>
      <c r="I17" s="2">
        <v>3.08</v>
      </c>
    </row>
    <row r="18">
      <c r="A18" t="inlineStr">
        <is>
          <t xml:space="preserve">spW83P1111p</t>
        </is>
      </c>
      <c r="B18" t="inlineStr">
        <is>
          <t xml:space="preserve">Home 1 Box</t>
        </is>
      </c>
      <c r="C18" s="2">
        <v>133</v>
      </c>
      <c r="D18" t="inlineStr">
        <is>
          <t xml:space="preserve">Box 1 · spW83P1111p</t>
        </is>
      </c>
      <c r="E18" t="inlineStr">
        <is>
          <t xml:space="preserve">AKTIVE MAX mesa auxiliar redonda 35x40 cm</t>
        </is>
      </c>
      <c r="F18" t="inlineStr">
        <is>
          <t xml:space="preserve">B0G1SHYLF2</t>
        </is>
      </c>
      <c r="G18" t="str" s="4">
        <f>HYPERLINK("https://www.amazon.es/dp/B0G1SHYLF2","See on Amazon")</f>
        <v>See on Amazon</v>
      </c>
      <c r="H18" s="2">
        <v>14.95</v>
      </c>
      <c r="I18" s="2">
        <v>3.07</v>
      </c>
    </row>
    <row r="19">
      <c r="A19" t="inlineStr">
        <is>
          <t xml:space="preserve">spW83P1111p</t>
        </is>
      </c>
      <c r="B19" t="inlineStr">
        <is>
          <t xml:space="preserve">Home 1 Box</t>
        </is>
      </c>
      <c r="C19" s="2">
        <v>133</v>
      </c>
      <c r="D19" t="inlineStr">
        <is>
          <t xml:space="preserve">Box 1 · spW83P1111p</t>
        </is>
      </c>
      <c r="E19" t="inlineStr">
        <is>
          <t xml:space="preserve">Officer Products 13223011-14 reloj pared 30cm</t>
        </is>
      </c>
      <c r="F19" t="inlineStr">
        <is>
          <t xml:space="preserve">B0DCP4T63J</t>
        </is>
      </c>
      <c r="G19" t="str" s="4">
        <f>HYPERLINK("https://www.amazon.es/dp/B0DCP4T63J","See on Amazon")</f>
        <v>See on Amazon</v>
      </c>
      <c r="H19" s="2">
        <v>14.73</v>
      </c>
      <c r="I19" s="2">
        <v>3.03</v>
      </c>
    </row>
    <row r="20">
      <c r="A20" t="inlineStr">
        <is>
          <t xml:space="preserve">spW83P1111p</t>
        </is>
      </c>
      <c r="B20" t="inlineStr">
        <is>
          <t xml:space="preserve">Home 1 Box</t>
        </is>
      </c>
      <c r="C20" s="2">
        <v>133</v>
      </c>
      <c r="D20" t="inlineStr">
        <is>
          <t xml:space="preserve">Box 1 · spW83P1111p</t>
        </is>
      </c>
      <c r="E20" t="inlineStr">
        <is>
          <t xml:space="preserve">HomeFashion HFitness Báscula baño digital</t>
        </is>
      </c>
      <c r="F20" t="inlineStr">
        <is>
          <t xml:space="preserve">B082TLT5F1</t>
        </is>
      </c>
      <c r="G20" t="str" s="4">
        <f>HYPERLINK("https://www.amazon.es/dp/B082TLT5F1","See on Amazon")</f>
        <v>See on Amazon</v>
      </c>
      <c r="H20" s="2">
        <v>12.34</v>
      </c>
      <c r="I20" s="2">
        <v>2.53</v>
      </c>
    </row>
    <row r="21">
      <c r="A21" t="inlineStr">
        <is>
          <t xml:space="preserve">spW83P1111p</t>
        </is>
      </c>
      <c r="B21" t="inlineStr">
        <is>
          <t xml:space="preserve">Home 1 Box</t>
        </is>
      </c>
      <c r="C21" s="2">
        <v>133</v>
      </c>
      <c r="D21" t="inlineStr">
        <is>
          <t xml:space="preserve">Box 1 · spW83P1111p</t>
        </is>
      </c>
      <c r="E21" t="inlineStr">
        <is>
          <t xml:space="preserve">MEMOFYND 4 círculos acero inoxidable repostería</t>
        </is>
      </c>
      <c r="F21" t="inlineStr">
        <is>
          <t xml:space="preserve">B0CJ537YX5</t>
        </is>
      </c>
      <c r="G21" t="str" s="4">
        <f>HYPERLINK("https://www.amazon.es/dp/B0CJ537YX5","See on Amazon")</f>
        <v>See on Amazon</v>
      </c>
      <c r="H21" s="2">
        <v>12.27</v>
      </c>
      <c r="I21" s="2">
        <v>2.52</v>
      </c>
    </row>
    <row r="22">
      <c r="A22" t="inlineStr">
        <is>
          <t xml:space="preserve">spW83P1111p</t>
        </is>
      </c>
      <c r="B22" t="inlineStr">
        <is>
          <t xml:space="preserve">Home 1 Box</t>
        </is>
      </c>
      <c r="C22" s="2">
        <v>133</v>
      </c>
      <c r="D22" t="inlineStr">
        <is>
          <t xml:space="preserve">Box 1 · spW83P1111p</t>
        </is>
      </c>
      <c r="E22" t="inlineStr">
        <is>
          <t xml:space="preserve">Aomig pala arenero gato aluminio</t>
        </is>
      </c>
      <c r="F22" t="inlineStr">
        <is>
          <t xml:space="preserve">B0DRYGWDG4</t>
        </is>
      </c>
      <c r="G22" t="str" s="4">
        <f>HYPERLINK("https://www.amazon.es/dp/B0DRYGWDG4","See on Amazon")</f>
        <v>See on Amazon</v>
      </c>
      <c r="H22" s="2">
        <v>7.99</v>
      </c>
      <c r="I22" s="2">
        <v>1.64</v>
      </c>
    </row>
    <row r="23">
      <c r="A23" t="inlineStr">
        <is>
          <t xml:space="preserve">spW83P1111p</t>
        </is>
      </c>
      <c r="B23" t="inlineStr">
        <is>
          <t xml:space="preserve">Home 1 Box</t>
        </is>
      </c>
      <c r="C23" s="2">
        <v>133</v>
      </c>
      <c r="D23" t="inlineStr">
        <is>
          <t xml:space="preserve">Box 1 · spW83P1111p</t>
        </is>
      </c>
      <c r="E23" t="inlineStr">
        <is>
          <t xml:space="preserve">12 Pcs cajas organizadoras tela plegables</t>
        </is>
      </c>
      <c r="F23" t="inlineStr">
        <is>
          <t xml:space="preserve">B0C9JN1Q2J</t>
        </is>
      </c>
      <c r="G23" t="str" s="4">
        <f>HYPERLINK("https://www.amazon.es/dp/B0C9JN1Q2J","See on Amazon")</f>
        <v>See on Amazon</v>
      </c>
      <c r="H23" s="2">
        <v>7.53</v>
      </c>
      <c r="I23" s="2">
        <v>1.54</v>
      </c>
    </row>
    <row r="24">
      <c r="A24" t="inlineStr">
        <is>
          <t xml:space="preserve">spW83P1111p</t>
        </is>
      </c>
      <c r="B24" t="inlineStr">
        <is>
          <t xml:space="preserve">Home 1 Box</t>
        </is>
      </c>
      <c r="C24" s="2">
        <v>133</v>
      </c>
      <c r="D24" t="inlineStr">
        <is>
          <t xml:space="preserve">Box 1 · spW83P1111p</t>
        </is>
      </c>
      <c r="E24" t="inlineStr">
        <is>
          <t xml:space="preserve">Canosept spray cuidado piel perro 250ml</t>
        </is>
      </c>
      <c r="F24" t="inlineStr">
        <is>
          <t xml:space="preserve">B07ZMDD9XX</t>
        </is>
      </c>
      <c r="G24" t="str" s="4">
        <f>HYPERLINK("https://www.amazon.es/dp/B07ZMDD9XX","See on Amazon")</f>
        <v>See on Amazon</v>
      </c>
      <c r="H24" s="2">
        <v>6.99</v>
      </c>
      <c r="I24" s="2">
        <v>1.43</v>
      </c>
    </row>
    <row r="25">
      <c r="A25" t="inlineStr">
        <is>
          <t xml:space="preserve">spW83P1111p</t>
        </is>
      </c>
      <c r="B25" t="inlineStr">
        <is>
          <t xml:space="preserve">Home 1 Box</t>
        </is>
      </c>
      <c r="C25" s="2">
        <v>133</v>
      </c>
      <c r="D25" t="inlineStr">
        <is>
          <t xml:space="preserve">Box 1 · spW83P1111p</t>
        </is>
      </c>
      <c r="E25" t="inlineStr">
        <is>
          <t xml:space="preserve">Lre Co. 7 bloques acrílicos sellos variados</t>
        </is>
      </c>
      <c r="F25" t="inlineStr">
        <is>
          <t xml:space="preserve">B09LHRGGN5</t>
        </is>
      </c>
      <c r="G25" t="str" s="4">
        <f>HYPERLINK("https://www.amazon.es/dp/B09LHRGGN5","See on Amazon")</f>
        <v>See on Amazon</v>
      </c>
      <c r="H25" s="2">
        <v>6.62</v>
      </c>
      <c r="I25" s="2">
        <v>1.36</v>
      </c>
    </row>
    <row r="26">
      <c r="A26" t="inlineStr">
        <is>
          <t xml:space="preserve">spW83P1111p</t>
        </is>
      </c>
      <c r="B26" t="inlineStr">
        <is>
          <t xml:space="preserve">Home 1 Box</t>
        </is>
      </c>
      <c r="C26" s="2">
        <v>133</v>
      </c>
      <c r="D26" t="inlineStr">
        <is>
          <t xml:space="preserve">Box 1 · spW83P1111p</t>
        </is>
      </c>
      <c r="E26" t="inlineStr">
        <is>
          <t xml:space="preserve">Pameil Toalla microfibra ligera absorbente</t>
        </is>
      </c>
      <c r="F26" t="inlineStr">
        <is>
          <t xml:space="preserve">B0CLGL6KD7</t>
        </is>
      </c>
      <c r="G26" t="str" s="4">
        <f>HYPERLINK("https://www.amazon.es/dp/B0CLGL6KD7","See on Amazon")</f>
        <v>See on Amazon</v>
      </c>
      <c r="H26" s="2">
        <v>5.08</v>
      </c>
      <c r="I26" s="2">
        <v>1.04</v>
      </c>
    </row>
  </sheetData>
  <autoFilter ref="A1:I26"/>
</worksheet>
</file>