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igos" sheetId="2" r:id="rId2"/>
  </sheets>
  <definedNames>
    <definedName name="_xlnm._FilterDatabase" localSheetId="0" hidden="1">'Lotes'!$A$1:$F$2</definedName>
    <definedName name="_xlnm._FilterDatabase" localSheetId="1" hidden="1">'Artigos'!$A$1:$I$32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Artigos</t>
        </is>
      </c>
      <c r="D1" t="inlineStr" s="1">
        <is>
          <t>Valor Amazon (€)</t>
        </is>
      </c>
      <c r="E1" t="inlineStr" s="1">
        <is>
          <t>Preço do lote sem IVA (€)</t>
        </is>
      </c>
      <c r="F1" t="inlineStr" s="1">
        <is>
          <t>Ligação</t>
        </is>
      </c>
    </row>
    <row r="2">
      <c r="A2" t="inlineStr">
        <is>
          <t xml:space="preserve">spW83P1111x</t>
        </is>
      </c>
      <c r="B2" t="inlineStr">
        <is>
          <t xml:space="preserve">Casa 1 Caixa</t>
        </is>
      </c>
      <c r="C2" s="3">
        <v>31</v>
      </c>
      <c r="D2" s="2">
        <v>859.15</v>
      </c>
      <c r="E2" s="2">
        <v>174</v>
      </c>
      <c r="F2" t="str" s="4">
        <f>HYPERLINK("https://reusalia.es/pt/lotes/spW83P1111x","https://reusalia.es/pt/lotes/spW83P1111x")</f>
        <v>https://reusalia.es/pt/lotes/spW83P1111x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Preço do lote sem IVA (€)</t>
        </is>
      </c>
      <c r="D1" t="inlineStr" s="1">
        <is>
          <t>Caixa</t>
        </is>
      </c>
      <c r="E1" t="inlineStr" s="1">
        <is>
          <t>Produto</t>
        </is>
      </c>
      <c r="F1" t="inlineStr" s="1">
        <is>
          <t>ASIN</t>
        </is>
      </c>
      <c r="G1" t="inlineStr" s="1">
        <is>
          <t>Ver na Amazon</t>
        </is>
      </c>
      <c r="H1" t="inlineStr" s="1">
        <is>
          <t>PVP Amazon (€)</t>
        </is>
      </c>
      <c r="I1" t="inlineStr" s="1">
        <is>
          <t>Paga sem IVA (€)</t>
        </is>
      </c>
    </row>
    <row r="2">
      <c r="A2" t="inlineStr">
        <is>
          <t xml:space="preserve">spW83P1111x</t>
        </is>
      </c>
      <c r="B2" t="inlineStr">
        <is>
          <t xml:space="preserve">Casa 1 Caixa</t>
        </is>
      </c>
      <c r="C2" s="2">
        <v>174</v>
      </c>
      <c r="D2" t="inlineStr">
        <is>
          <t xml:space="preserve">Caixa 1 · spW83P1111x</t>
        </is>
      </c>
      <c r="E2" t="inlineStr">
        <is>
          <t xml:space="preserve">LEFANT M330 robot aspirador fregasuelos 5000Pa</t>
        </is>
      </c>
      <c r="F2" t="inlineStr">
        <is>
          <t xml:space="preserve">B0F5PK5SDY</t>
        </is>
      </c>
      <c r="G2" t="str" s="4">
        <f>HYPERLINK("https://www.amazon.es/dp/B0F5PK5SDY","Ver na Amazon")</f>
        <v>Ver na Amazon</v>
      </c>
      <c r="H2" s="2">
        <v>312.38</v>
      </c>
      <c r="I2" s="2">
        <v>63.27</v>
      </c>
    </row>
    <row r="3">
      <c r="A3" t="inlineStr">
        <is>
          <t xml:space="preserve">spW83P1111x</t>
        </is>
      </c>
      <c r="B3" t="inlineStr">
        <is>
          <t xml:space="preserve">Casa 1 Caixa</t>
        </is>
      </c>
      <c r="C3" s="2">
        <v>174</v>
      </c>
      <c r="D3" t="inlineStr">
        <is>
          <t xml:space="preserve">Caixa 1 · spW83P1111x</t>
        </is>
      </c>
      <c r="E3" t="inlineStr">
        <is>
          <t xml:space="preserve">HOMCA almohada cervical 2 en 1 60x40x12/14cm</t>
        </is>
      </c>
      <c r="F3" t="inlineStr">
        <is>
          <t xml:space="preserve">B0BYTZ4YS7</t>
        </is>
      </c>
      <c r="G3" t="str" s="4">
        <f>HYPERLINK("https://www.amazon.es/dp/B0BYTZ4YS7","Ver na Amazon")</f>
        <v>Ver na Amazon</v>
      </c>
      <c r="H3" s="2">
        <v>44.99</v>
      </c>
      <c r="I3" s="2">
        <v>9.12</v>
      </c>
    </row>
    <row r="4">
      <c r="A4" t="inlineStr">
        <is>
          <t xml:space="preserve">spW83P1111x</t>
        </is>
      </c>
      <c r="B4" t="inlineStr">
        <is>
          <t xml:space="preserve">Casa 1 Caixa</t>
        </is>
      </c>
      <c r="C4" s="2">
        <v>174</v>
      </c>
      <c r="D4" t="inlineStr">
        <is>
          <t xml:space="preserve">Caixa 1 · spW83P1111x</t>
        </is>
      </c>
      <c r="E4" t="inlineStr">
        <is>
          <t xml:space="preserve">MIXJOY asiento coche perros espuma viscoelástica</t>
        </is>
      </c>
      <c r="F4" t="inlineStr">
        <is>
          <t xml:space="preserve">B0F7H71KZX</t>
        </is>
      </c>
      <c r="G4" t="str" s="4">
        <f>HYPERLINK("https://www.amazon.es/dp/B0F7H71KZX","Ver na Amazon")</f>
        <v>Ver na Amazon</v>
      </c>
      <c r="H4" s="2">
        <v>40.16</v>
      </c>
      <c r="I4" s="2">
        <v>8.14</v>
      </c>
    </row>
    <row r="5">
      <c r="A5" t="inlineStr">
        <is>
          <t xml:space="preserve">spW83P1111x</t>
        </is>
      </c>
      <c r="B5" t="inlineStr">
        <is>
          <t xml:space="preserve">Casa 1 Caixa</t>
        </is>
      </c>
      <c r="C5" s="2">
        <v>174</v>
      </c>
      <c r="D5" t="inlineStr">
        <is>
          <t xml:space="preserve">Caixa 1 · spW83P1111x</t>
        </is>
      </c>
      <c r="E5" t="inlineStr">
        <is>
          <t xml:space="preserve">DRW Figura San Cristobal resina 20 cm</t>
        </is>
      </c>
      <c r="F5" t="inlineStr">
        <is>
          <t xml:space="preserve">B0CX3FMYRJ</t>
        </is>
      </c>
      <c r="G5" t="str" s="4">
        <f>HYPERLINK("https://www.amazon.es/dp/B0CX3FMYRJ","Ver na Amazon")</f>
        <v>Ver na Amazon</v>
      </c>
      <c r="H5" s="2">
        <v>39.6</v>
      </c>
      <c r="I5" s="2">
        <v>8.03</v>
      </c>
    </row>
    <row r="6">
      <c r="A6" t="inlineStr">
        <is>
          <t xml:space="preserve">spW83P1111x</t>
        </is>
      </c>
      <c r="B6" t="inlineStr">
        <is>
          <t xml:space="preserve">Casa 1 Caixa</t>
        </is>
      </c>
      <c r="C6" s="2">
        <v>174</v>
      </c>
      <c r="D6" t="inlineStr">
        <is>
          <t xml:space="preserve">Caixa 1 · spW83P1111x</t>
        </is>
      </c>
      <c r="E6" t="inlineStr">
        <is>
          <t xml:space="preserve">Juwel Acuario Easyfeed comedero automático blanco</t>
        </is>
      </c>
      <c r="F6" t="inlineStr">
        <is>
          <t xml:space="preserve">B001N02BQW</t>
        </is>
      </c>
      <c r="G6" t="str" s="4">
        <f>HYPERLINK("https://www.amazon.es/dp/B001N02BQW","Ver na Amazon")</f>
        <v>Ver na Amazon</v>
      </c>
      <c r="H6" s="2">
        <v>33.72</v>
      </c>
      <c r="I6" s="2">
        <v>6.83</v>
      </c>
    </row>
    <row r="7">
      <c r="A7" t="inlineStr">
        <is>
          <t xml:space="preserve">spW83P1111x</t>
        </is>
      </c>
      <c r="B7" t="inlineStr">
        <is>
          <t xml:space="preserve">Casa 1 Caixa</t>
        </is>
      </c>
      <c r="C7" s="2">
        <v>174</v>
      </c>
      <c r="D7" t="inlineStr">
        <is>
          <t xml:space="preserve">Caixa 1 · spW83P1111x</t>
        </is>
      </c>
      <c r="E7" t="inlineStr">
        <is>
          <t xml:space="preserve">Goldbuch 08 388 álbum boda Mr &amp; Mrs 60 páginas</t>
        </is>
      </c>
      <c r="F7" t="inlineStr">
        <is>
          <t xml:space="preserve">B07L1832TZ</t>
        </is>
      </c>
      <c r="G7" t="str" s="4">
        <f>HYPERLINK("https://www.amazon.es/dp/B07L1832TZ","Ver na Amazon")</f>
        <v>Ver na Amazon</v>
      </c>
      <c r="H7" s="2">
        <v>30.4</v>
      </c>
      <c r="I7" s="2">
        <v>6.16</v>
      </c>
    </row>
    <row r="8">
      <c r="A8" t="inlineStr">
        <is>
          <t xml:space="preserve">spW83P1111x</t>
        </is>
      </c>
      <c r="B8" t="inlineStr">
        <is>
          <t xml:space="preserve">Casa 1 Caixa</t>
        </is>
      </c>
      <c r="C8" s="2">
        <v>174</v>
      </c>
      <c r="D8" t="inlineStr">
        <is>
          <t xml:space="preserve">Caixa 1 · spW83P1111x</t>
        </is>
      </c>
      <c r="E8" t="inlineStr">
        <is>
          <t xml:space="preserve">LEBENGOOD toallas algodón 550gsm baño ducha</t>
        </is>
      </c>
      <c r="F8" t="inlineStr">
        <is>
          <t xml:space="preserve">B0CKWMG1W2</t>
        </is>
      </c>
      <c r="G8" t="str" s="4">
        <f>HYPERLINK("https://www.amazon.es/dp/B0CKWMG1W2","Ver na Amazon")</f>
        <v>Ver na Amazon</v>
      </c>
      <c r="H8" s="2">
        <v>29</v>
      </c>
      <c r="I8" s="2">
        <v>5.88</v>
      </c>
    </row>
    <row r="9">
      <c r="A9" t="inlineStr">
        <is>
          <t xml:space="preserve">spW83P1111x</t>
        </is>
      </c>
      <c r="B9" t="inlineStr">
        <is>
          <t xml:space="preserve">Casa 1 Caixa</t>
        </is>
      </c>
      <c r="C9" s="2">
        <v>174</v>
      </c>
      <c r="D9" t="inlineStr">
        <is>
          <t xml:space="preserve">Caixa 1 · spW83P1111x</t>
        </is>
      </c>
      <c r="E9" t="inlineStr">
        <is>
          <t xml:space="preserve">Dotoner arnés soporte patas traseras perros</t>
        </is>
      </c>
      <c r="F9" t="inlineStr">
        <is>
          <t xml:space="preserve">B0BR3PPQDT</t>
        </is>
      </c>
      <c r="G9" t="str" s="4">
        <f>HYPERLINK("https://www.amazon.es/dp/B0BR3PPQDT","Ver na Amazon")</f>
        <v>Ver na Amazon</v>
      </c>
      <c r="H9" s="2">
        <v>28.99</v>
      </c>
      <c r="I9" s="2">
        <v>5.88</v>
      </c>
    </row>
    <row r="10">
      <c r="A10" t="inlineStr">
        <is>
          <t xml:space="preserve">spW83P1111x</t>
        </is>
      </c>
      <c r="B10" t="inlineStr">
        <is>
          <t xml:space="preserve">Casa 1 Caixa</t>
        </is>
      </c>
      <c r="C10" s="2">
        <v>174</v>
      </c>
      <c r="D10" t="inlineStr">
        <is>
          <t xml:space="preserve">Caixa 1 · spW83P1111x</t>
        </is>
      </c>
      <c r="E10" t="inlineStr">
        <is>
          <t xml:space="preserve">Bolsa transporte perros pequeña malla transpirable</t>
        </is>
      </c>
      <c r="F10" t="inlineStr">
        <is>
          <t xml:space="preserve">B0DM62FGW9</t>
        </is>
      </c>
      <c r="G10" t="str" s="4">
        <f>HYPERLINK("https://www.amazon.es/dp/B0DM62FGW9","Ver na Amazon")</f>
        <v>Ver na Amazon</v>
      </c>
      <c r="H10" s="2">
        <v>19.99</v>
      </c>
      <c r="I10" s="2">
        <v>4.05</v>
      </c>
    </row>
    <row r="11">
      <c r="A11" t="inlineStr">
        <is>
          <t xml:space="preserve">spW83P1111x</t>
        </is>
      </c>
      <c r="B11" t="inlineStr">
        <is>
          <t xml:space="preserve">Casa 1 Caixa</t>
        </is>
      </c>
      <c r="C11" s="2">
        <v>174</v>
      </c>
      <c r="D11" t="inlineStr">
        <is>
          <t xml:space="preserve">Caixa 1 · spW83P1111x</t>
        </is>
      </c>
      <c r="E11" t="inlineStr">
        <is>
          <t xml:space="preserve">YISH dispensador eléctrico agua garrafa USB 5</t>
        </is>
      </c>
      <c r="F11" t="inlineStr">
        <is>
          <t xml:space="preserve">B09DT4WNX9</t>
        </is>
      </c>
      <c r="G11" t="str" s="4">
        <f>HYPERLINK("https://www.amazon.es/dp/B09DT4WNX9","Ver na Amazon")</f>
        <v>Ver na Amazon</v>
      </c>
      <c r="H11" s="2">
        <v>18.94</v>
      </c>
      <c r="I11" s="2">
        <v>3.84</v>
      </c>
    </row>
    <row r="12">
      <c r="A12" t="inlineStr">
        <is>
          <t xml:space="preserve">spW83P1111x</t>
        </is>
      </c>
      <c r="B12" t="inlineStr">
        <is>
          <t xml:space="preserve">Casa 1 Caixa</t>
        </is>
      </c>
      <c r="C12" s="2">
        <v>174</v>
      </c>
      <c r="D12" t="inlineStr">
        <is>
          <t xml:space="preserve">Caixa 1 · spW83P1111x</t>
        </is>
      </c>
      <c r="E12" t="inlineStr">
        <is>
          <t xml:space="preserve">Lacor 67050 racionador helado acero 50mm</t>
        </is>
      </c>
      <c r="F12" t="inlineStr">
        <is>
          <t xml:space="preserve">B000T5NHB0</t>
        </is>
      </c>
      <c r="G12" t="str" s="4">
        <f>HYPERLINK("https://www.amazon.es/dp/B000T5NHB0","Ver na Amazon")</f>
        <v>Ver na Amazon</v>
      </c>
      <c r="H12" s="2">
        <v>18.5</v>
      </c>
      <c r="I12" s="2">
        <v>3.75</v>
      </c>
    </row>
    <row r="13">
      <c r="A13" t="inlineStr">
        <is>
          <t xml:space="preserve">spW83P1111x</t>
        </is>
      </c>
      <c r="B13" t="inlineStr">
        <is>
          <t xml:space="preserve">Casa 1 Caixa</t>
        </is>
      </c>
      <c r="C13" s="2">
        <v>174</v>
      </c>
      <c r="D13" t="inlineStr">
        <is>
          <t xml:space="preserve">Caixa 1 · spW83P1111x</t>
        </is>
      </c>
      <c r="E13" t="inlineStr">
        <is>
          <t xml:space="preserve">Kaiser Inspiration molde redondo desmontable 20cm</t>
        </is>
      </c>
      <c r="F13" t="inlineStr">
        <is>
          <t xml:space="preserve">B06W52V9YR</t>
        </is>
      </c>
      <c r="G13" t="str" s="4">
        <f>HYPERLINK("https://www.amazon.es/dp/B06W52V9YR","Ver na Amazon")</f>
        <v>Ver na Amazon</v>
      </c>
      <c r="H13" s="2">
        <v>17.98</v>
      </c>
      <c r="I13" s="2">
        <v>3.65</v>
      </c>
    </row>
    <row r="14">
      <c r="A14" t="inlineStr">
        <is>
          <t xml:space="preserve">spW83P1111x</t>
        </is>
      </c>
      <c r="B14" t="inlineStr">
        <is>
          <t xml:space="preserve">Casa 1 Caixa</t>
        </is>
      </c>
      <c r="C14" s="2">
        <v>174</v>
      </c>
      <c r="D14" t="inlineStr">
        <is>
          <t xml:space="preserve">Caixa 1 · spW83P1111x</t>
        </is>
      </c>
      <c r="E14" t="inlineStr">
        <is>
          <t xml:space="preserve">Tatay papelera baño Nordic 3L pedal</t>
        </is>
      </c>
      <c r="F14" t="inlineStr">
        <is>
          <t xml:space="preserve">B09JP9LQ62</t>
        </is>
      </c>
      <c r="G14" t="str" s="4">
        <f>HYPERLINK("https://www.amazon.es/dp/B09JP9LQ62","Ver na Amazon")</f>
        <v>Ver na Amazon</v>
      </c>
      <c r="H14" s="2">
        <v>17.5</v>
      </c>
      <c r="I14" s="2">
        <v>3.55</v>
      </c>
    </row>
    <row r="15">
      <c r="A15" t="inlineStr">
        <is>
          <t xml:space="preserve">spW83P1111x</t>
        </is>
      </c>
      <c r="B15" t="inlineStr">
        <is>
          <t xml:space="preserve">Casa 1 Caixa</t>
        </is>
      </c>
      <c r="C15" s="2">
        <v>174</v>
      </c>
      <c r="D15" t="inlineStr">
        <is>
          <t xml:space="preserve">Caixa 1 · spW83P1111x</t>
        </is>
      </c>
      <c r="E15" t="inlineStr">
        <is>
          <t xml:space="preserve">Set salero y pimentero acero inoxidable 100ml</t>
        </is>
      </c>
      <c r="F15" t="inlineStr">
        <is>
          <t xml:space="preserve">B0D3L4V4N4</t>
        </is>
      </c>
      <c r="G15" t="str" s="4">
        <f>HYPERLINK("https://www.amazon.es/dp/B0D3L4V4N4","Ver na Amazon")</f>
        <v>Ver na Amazon</v>
      </c>
      <c r="H15" s="2">
        <v>16.99</v>
      </c>
      <c r="I15" s="2">
        <v>3.45</v>
      </c>
    </row>
    <row r="16">
      <c r="A16" t="inlineStr">
        <is>
          <t xml:space="preserve">spW83P1111x</t>
        </is>
      </c>
      <c r="B16" t="inlineStr">
        <is>
          <t xml:space="preserve">Casa 1 Caixa</t>
        </is>
      </c>
      <c r="C16" s="2">
        <v>174</v>
      </c>
      <c r="D16" t="inlineStr">
        <is>
          <t xml:space="preserve">Caixa 1 · spW83P1111x</t>
        </is>
      </c>
      <c r="E16" t="inlineStr">
        <is>
          <t xml:space="preserve">Lechuza Macetero Classico Color 12 Blanco</t>
        </is>
      </c>
      <c r="F16" t="inlineStr">
        <is>
          <t xml:space="preserve">B0DTB3YXCT</t>
        </is>
      </c>
      <c r="G16" t="str" s="4">
        <f>HYPERLINK("https://www.amazon.es/dp/B0DTB3YXCT","Ver na Amazon")</f>
        <v>Ver na Amazon</v>
      </c>
      <c r="H16" s="2">
        <v>16.5</v>
      </c>
      <c r="I16" s="2">
        <v>3.34</v>
      </c>
    </row>
    <row r="17">
      <c r="A17" t="inlineStr">
        <is>
          <t xml:space="preserve">spW83P1111x</t>
        </is>
      </c>
      <c r="B17" t="inlineStr">
        <is>
          <t xml:space="preserve">Casa 1 Caixa</t>
        </is>
      </c>
      <c r="C17" s="2">
        <v>174</v>
      </c>
      <c r="D17" t="inlineStr">
        <is>
          <t xml:space="preserve">Caixa 1 · spW83P1111x</t>
        </is>
      </c>
      <c r="E17" t="inlineStr">
        <is>
          <t xml:space="preserve">WONDEE Lámpara Spiderman 3D 16 colores</t>
        </is>
      </c>
      <c r="F17" t="inlineStr">
        <is>
          <t xml:space="preserve">B0GWMWVZXT</t>
        </is>
      </c>
      <c r="G17" t="str" s="4">
        <f>HYPERLINK("https://www.amazon.es/dp/B0GWMWVZXT","Ver na Amazon")</f>
        <v>Ver na Amazon</v>
      </c>
      <c r="H17" s="2">
        <v>14.99</v>
      </c>
      <c r="I17" s="2">
        <v>3.03</v>
      </c>
    </row>
    <row r="18">
      <c r="A18" t="inlineStr">
        <is>
          <t xml:space="preserve">spW83P1111x</t>
        </is>
      </c>
      <c r="B18" t="inlineStr">
        <is>
          <t xml:space="preserve">Casa 1 Caixa</t>
        </is>
      </c>
      <c r="C18" s="2">
        <v>174</v>
      </c>
      <c r="D18" t="inlineStr">
        <is>
          <t xml:space="preserve">Caixa 1 · spW83P1111x</t>
        </is>
      </c>
      <c r="E18" t="inlineStr">
        <is>
          <t xml:space="preserve">WiZ bombilla LED inteligente E27 7W regulable</t>
        </is>
      </c>
      <c r="F18" t="inlineStr">
        <is>
          <t xml:space="preserve">B08HLR4BKH</t>
        </is>
      </c>
      <c r="G18" t="str" s="4">
        <f>HYPERLINK("https://www.amazon.es/dp/B08HLR4BKH","Ver na Amazon")</f>
        <v>Ver na Amazon</v>
      </c>
      <c r="H18" s="2">
        <v>14.27</v>
      </c>
      <c r="I18" s="2">
        <v>2.89</v>
      </c>
    </row>
    <row r="19">
      <c r="A19" t="inlineStr">
        <is>
          <t xml:space="preserve">spW83P1111x</t>
        </is>
      </c>
      <c r="B19" t="inlineStr">
        <is>
          <t xml:space="preserve">Casa 1 Caixa</t>
        </is>
      </c>
      <c r="C19" s="2">
        <v>174</v>
      </c>
      <c r="D19" t="inlineStr">
        <is>
          <t xml:space="preserve">Caixa 1 · spW83P1111x</t>
        </is>
      </c>
      <c r="E19" t="inlineStr">
        <is>
          <t xml:space="preserve">Rosa Eterna en Cúpula Cristal Luz LED</t>
        </is>
      </c>
      <c r="F19" t="inlineStr">
        <is>
          <t xml:space="preserve">B0CC4K14RZ</t>
        </is>
      </c>
      <c r="G19" t="str" s="4">
        <f>HYPERLINK("https://www.amazon.es/dp/B0CC4K14RZ","Ver na Amazon")</f>
        <v>Ver na Amazon</v>
      </c>
      <c r="H19" s="2">
        <v>14.25</v>
      </c>
      <c r="I19" s="2">
        <v>2.88</v>
      </c>
    </row>
    <row r="20">
      <c r="A20" t="inlineStr">
        <is>
          <t xml:space="preserve">spW83P1111x</t>
        </is>
      </c>
      <c r="B20" t="inlineStr">
        <is>
          <t xml:space="preserve">Casa 1 Caixa</t>
        </is>
      </c>
      <c r="C20" s="2">
        <v>174</v>
      </c>
      <c r="D20" t="inlineStr">
        <is>
          <t xml:space="preserve">Caixa 1 · spW83P1111x</t>
        </is>
      </c>
      <c r="E20" t="inlineStr">
        <is>
          <t xml:space="preserve">Good Nite sábana bajera ajustable 120x200</t>
        </is>
      </c>
      <c r="F20" t="inlineStr">
        <is>
          <t xml:space="preserve">B098JNN2VR</t>
        </is>
      </c>
      <c r="G20" t="str" s="4">
        <f>HYPERLINK("https://www.amazon.es/dp/B098JNN2VR","Ver na Amazon")</f>
        <v>Ver na Amazon</v>
      </c>
      <c r="H20" s="2">
        <v>13.69</v>
      </c>
      <c r="I20" s="2">
        <v>2.77</v>
      </c>
    </row>
    <row r="21">
      <c r="A21" t="inlineStr">
        <is>
          <t xml:space="preserve">spW83P1111x</t>
        </is>
      </c>
      <c r="B21" t="inlineStr">
        <is>
          <t xml:space="preserve">Casa 1 Caixa</t>
        </is>
      </c>
      <c r="C21" s="2">
        <v>174</v>
      </c>
      <c r="D21" t="inlineStr">
        <is>
          <t xml:space="preserve">Caixa 1 · spW83P1111x</t>
        </is>
      </c>
      <c r="E21" t="inlineStr">
        <is>
          <t xml:space="preserve">Maelis visillo puerta ventana poliéster blanco</t>
        </is>
      </c>
      <c r="F21" t="inlineStr">
        <is>
          <t xml:space="preserve">B07BBVKKTV</t>
        </is>
      </c>
      <c r="G21" t="str" s="4">
        <f>HYPERLINK("https://www.amazon.es/dp/B07BBVKKTV","Ver na Amazon")</f>
        <v>Ver na Amazon</v>
      </c>
      <c r="H21" s="2">
        <v>12.49</v>
      </c>
      <c r="I21" s="2">
        <v>2.52</v>
      </c>
    </row>
    <row r="22">
      <c r="A22" t="inlineStr">
        <is>
          <t xml:space="preserve">spW83P1111x</t>
        </is>
      </c>
      <c r="B22" t="inlineStr">
        <is>
          <t xml:space="preserve">Casa 1 Caixa</t>
        </is>
      </c>
      <c r="C22" s="2">
        <v>174</v>
      </c>
      <c r="D22" t="inlineStr">
        <is>
          <t xml:space="preserve">Caixa 1 · spW83P1111x</t>
        </is>
      </c>
      <c r="E22" t="inlineStr">
        <is>
          <t xml:space="preserve">d-c-fix vinilo adhesivo muebles señal rojo</t>
        </is>
      </c>
      <c r="F22" t="inlineStr">
        <is>
          <t xml:space="preserve">B002KAQDMW</t>
        </is>
      </c>
      <c r="G22" t="str" s="4">
        <f>HYPERLINK("https://www.amazon.es/dp/B002KAQDMW","Ver na Amazon")</f>
        <v>Ver na Amazon</v>
      </c>
      <c r="H22" s="2">
        <v>12.41</v>
      </c>
      <c r="I22" s="2">
        <v>2.51</v>
      </c>
    </row>
    <row r="23">
      <c r="A23" t="inlineStr">
        <is>
          <t xml:space="preserve">spW83P1111x</t>
        </is>
      </c>
      <c r="B23" t="inlineStr">
        <is>
          <t xml:space="preserve">Casa 1 Caixa</t>
        </is>
      </c>
      <c r="C23" s="2">
        <v>174</v>
      </c>
      <c r="D23" t="inlineStr">
        <is>
          <t xml:space="preserve">Caixa 1 · spW83P1111x</t>
        </is>
      </c>
      <c r="E23" t="inlineStr">
        <is>
          <t xml:space="preserve">Amazon Basics barras pintura niños 24 colores</t>
        </is>
      </c>
      <c r="F23" t="inlineStr">
        <is>
          <t xml:space="preserve">B0FVX972P9</t>
        </is>
      </c>
      <c r="G23" t="str" s="4">
        <f>HYPERLINK("https://www.amazon.es/dp/B0FVX972P9","Ver na Amazon")</f>
        <v>Ver na Amazon</v>
      </c>
      <c r="H23" s="2">
        <v>12.03</v>
      </c>
      <c r="I23" s="2">
        <v>2.43</v>
      </c>
    </row>
    <row r="24">
      <c r="A24" t="inlineStr">
        <is>
          <t xml:space="preserve">spW83P1111x</t>
        </is>
      </c>
      <c r="B24" t="inlineStr">
        <is>
          <t xml:space="preserve">Casa 1 Caixa</t>
        </is>
      </c>
      <c r="C24" s="2">
        <v>174</v>
      </c>
      <c r="D24" t="inlineStr">
        <is>
          <t xml:space="preserve">Caixa 1 · spW83P1111x</t>
        </is>
      </c>
      <c r="E24" t="inlineStr">
        <is>
          <t xml:space="preserve">Vaessen Creative perforadora bordes papel</t>
        </is>
      </c>
      <c r="F24" t="inlineStr">
        <is>
          <t xml:space="preserve">B07B6LFZ2N</t>
        </is>
      </c>
      <c r="G24" t="str" s="4">
        <f>HYPERLINK("https://www.amazon.es/dp/B07B6LFZ2N","Ver na Amazon")</f>
        <v>Ver na Amazon</v>
      </c>
      <c r="H24" s="2">
        <v>11.99</v>
      </c>
      <c r="I24" s="2">
        <v>2.42</v>
      </c>
    </row>
    <row r="25">
      <c r="A25" t="inlineStr">
        <is>
          <t xml:space="preserve">spW83P1111x</t>
        </is>
      </c>
      <c r="B25" t="inlineStr">
        <is>
          <t xml:space="preserve">Casa 1 Caixa</t>
        </is>
      </c>
      <c r="C25" s="2">
        <v>174</v>
      </c>
      <c r="D25" t="inlineStr">
        <is>
          <t xml:space="preserve">Caixa 1 · spW83P1111x</t>
        </is>
      </c>
      <c r="E25" t="inlineStr">
        <is>
          <t xml:space="preserve">Todocama fundas almohada microfibra</t>
        </is>
      </c>
      <c r="F25" t="inlineStr">
        <is>
          <t xml:space="preserve">B09X5GL8SL</t>
        </is>
      </c>
      <c r="G25" t="str" s="4">
        <f>HYPERLINK("https://www.amazon.es/dp/B09X5GL8SL","Ver na Amazon")</f>
        <v>Ver na Amazon</v>
      </c>
      <c r="H25" s="2">
        <v>10.99</v>
      </c>
      <c r="I25" s="2">
        <v>2.22</v>
      </c>
    </row>
    <row r="26">
      <c r="A26" t="inlineStr">
        <is>
          <t xml:space="preserve">spW83P1111x</t>
        </is>
      </c>
      <c r="B26" t="inlineStr">
        <is>
          <t xml:space="preserve">Casa 1 Caixa</t>
        </is>
      </c>
      <c r="C26" s="2">
        <v>174</v>
      </c>
      <c r="D26" t="inlineStr">
        <is>
          <t xml:space="preserve">Caixa 1 · spW83P1111x</t>
        </is>
      </c>
      <c r="E26" t="inlineStr">
        <is>
          <t xml:space="preserve">WuGU kit pintura dinosaurios manualidades</t>
        </is>
      </c>
      <c r="F26" t="inlineStr">
        <is>
          <t xml:space="preserve">B0DDBYS279</t>
        </is>
      </c>
      <c r="G26" t="str" s="4">
        <f>HYPERLINK("https://www.amazon.es/dp/B0DDBYS279","Ver na Amazon")</f>
        <v>Ver na Amazon</v>
      </c>
      <c r="H26" s="2">
        <v>10.99</v>
      </c>
      <c r="I26" s="2">
        <v>2.22</v>
      </c>
    </row>
    <row r="27">
      <c r="A27" t="inlineStr">
        <is>
          <t xml:space="preserve">spW83P1111x</t>
        </is>
      </c>
      <c r="B27" t="inlineStr">
        <is>
          <t xml:space="preserve">Casa 1 Caixa</t>
        </is>
      </c>
      <c r="C27" s="2">
        <v>174</v>
      </c>
      <c r="D27" t="inlineStr">
        <is>
          <t xml:space="preserve">Caixa 1 · spW83P1111x</t>
        </is>
      </c>
      <c r="E27" t="inlineStr">
        <is>
          <t xml:space="preserve">Edihome papel desechable freidora aire 20-24 cm</t>
        </is>
      </c>
      <c r="F27" t="inlineStr">
        <is>
          <t xml:space="preserve">B0D3VCV459</t>
        </is>
      </c>
      <c r="G27" t="str" s="4">
        <f>HYPERLINK("https://www.amazon.es/dp/B0D3VCV459","Ver na Amazon")</f>
        <v>Ver na Amazon</v>
      </c>
      <c r="H27" s="2">
        <v>8.99</v>
      </c>
      <c r="I27" s="2">
        <v>1.82</v>
      </c>
    </row>
    <row r="28">
      <c r="A28" t="inlineStr">
        <is>
          <t xml:space="preserve">spW83P1111x</t>
        </is>
      </c>
      <c r="B28" t="inlineStr">
        <is>
          <t xml:space="preserve">Casa 1 Caixa</t>
        </is>
      </c>
      <c r="C28" s="2">
        <v>174</v>
      </c>
      <c r="D28" t="inlineStr">
        <is>
          <t xml:space="preserve">Caixa 1 · spW83P1111x</t>
        </is>
      </c>
      <c r="E28" t="inlineStr">
        <is>
          <t xml:space="preserve">Hostelnovo servilletero acero inoxidable 11x11x7</t>
        </is>
      </c>
      <c r="F28" t="inlineStr">
        <is>
          <t xml:space="preserve">B0CM6RDNTP</t>
        </is>
      </c>
      <c r="G28" t="str" s="4">
        <f>HYPERLINK("https://www.amazon.es/dp/B0CM6RDNTP","Ver na Amazon")</f>
        <v>Ver na Amazon</v>
      </c>
      <c r="H28" s="2">
        <v>8</v>
      </c>
      <c r="I28" s="2">
        <v>1.62</v>
      </c>
    </row>
    <row r="29">
      <c r="A29" t="inlineStr">
        <is>
          <t xml:space="preserve">spW83P1111x</t>
        </is>
      </c>
      <c r="B29" t="inlineStr">
        <is>
          <t xml:space="preserve">Casa 1 Caixa</t>
        </is>
      </c>
      <c r="C29" s="2">
        <v>174</v>
      </c>
      <c r="D29" t="inlineStr">
        <is>
          <t xml:space="preserve">Caixa 1 · spW83P1111x</t>
        </is>
      </c>
      <c r="E29" t="inlineStr">
        <is>
          <t xml:space="preserve">M Ledme LM7611 bombilla LED E27 10W 4000K</t>
        </is>
      </c>
      <c r="F29" t="inlineStr">
        <is>
          <t xml:space="preserve">B0DWT7QLBH</t>
        </is>
      </c>
      <c r="G29" t="str" s="4">
        <f>HYPERLINK("https://www.amazon.es/dp/B0DWT7QLBH","Ver na Amazon")</f>
        <v>Ver na Amazon</v>
      </c>
      <c r="H29" s="2">
        <v>7.63</v>
      </c>
      <c r="I29" s="2">
        <v>1.54</v>
      </c>
    </row>
    <row r="30">
      <c r="A30" t="inlineStr">
        <is>
          <t xml:space="preserve">spW83P1111x</t>
        </is>
      </c>
      <c r="B30" t="inlineStr">
        <is>
          <t xml:space="preserve">Casa 1 Caixa</t>
        </is>
      </c>
      <c r="C30" s="2">
        <v>174</v>
      </c>
      <c r="D30" t="inlineStr">
        <is>
          <t xml:space="preserve">Caixa 1 · spW83P1111x</t>
        </is>
      </c>
      <c r="E30" t="inlineStr">
        <is>
          <t xml:space="preserve">Bolsius velas flotantes 20 unidades 4.5cm</t>
        </is>
      </c>
      <c r="F30" t="inlineStr">
        <is>
          <t xml:space="preserve">B0077QFTLK</t>
        </is>
      </c>
      <c r="G30" t="str" s="4">
        <f>HYPERLINK("https://www.amazon.es/dp/B0077QFTLK","Ver na Amazon")</f>
        <v>Ver na Amazon</v>
      </c>
      <c r="H30" s="2">
        <v>7.5</v>
      </c>
      <c r="I30" s="2">
        <v>1.51</v>
      </c>
    </row>
    <row r="31">
      <c r="A31" t="inlineStr">
        <is>
          <t xml:space="preserve">spW83P1111x</t>
        </is>
      </c>
      <c r="B31" t="inlineStr">
        <is>
          <t xml:space="preserve">Casa 1 Caixa</t>
        </is>
      </c>
      <c r="C31" s="2">
        <v>174</v>
      </c>
      <c r="D31" t="inlineStr">
        <is>
          <t xml:space="preserve">Caixa 1 · spW83P1111x</t>
        </is>
      </c>
      <c r="E31" t="inlineStr">
        <is>
          <t xml:space="preserve">CHROMACRAFT 120 mini adornos lagarto resina</t>
        </is>
      </c>
      <c r="F31" t="inlineStr">
        <is>
          <t xml:space="preserve">B0DRWZ19FP</t>
        </is>
      </c>
      <c r="G31" t="str" s="4">
        <f>HYPERLINK("https://www.amazon.es/dp/B0DRWZ19FP","Ver na Amazon")</f>
        <v>Ver na Amazon</v>
      </c>
      <c r="H31" s="2">
        <v>7.37</v>
      </c>
      <c r="I31" s="2">
        <v>1.49</v>
      </c>
    </row>
    <row r="32">
      <c r="A32" t="inlineStr">
        <is>
          <t xml:space="preserve">spW83P1111x</t>
        </is>
      </c>
      <c r="B32" t="inlineStr">
        <is>
          <t xml:space="preserve">Casa 1 Caixa</t>
        </is>
      </c>
      <c r="C32" s="2">
        <v>174</v>
      </c>
      <c r="D32" t="inlineStr">
        <is>
          <t xml:space="preserve">Caixa 1 · spW83P1111x</t>
        </is>
      </c>
      <c r="E32" t="inlineStr">
        <is>
          <t xml:space="preserve">Ibili Bistrot bol inox redondo 12cm</t>
        </is>
      </c>
      <c r="F32" t="inlineStr">
        <is>
          <t xml:space="preserve">B002RMDZ6A</t>
        </is>
      </c>
      <c r="G32" t="str" s="4">
        <f>HYPERLINK("https://www.amazon.es/dp/B002RMDZ6A","Ver na Amazon")</f>
        <v>Ver na Amazon</v>
      </c>
      <c r="H32" s="2">
        <v>5.92</v>
      </c>
      <c r="I32" s="2">
        <v>1.19</v>
      </c>
    </row>
  </sheetData>
  <autoFilter ref="A1:I32"/>
</worksheet>
</file>