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spW83P1114z</t>
        </is>
      </c>
      <c r="B2" t="inlineStr">
        <is>
          <t xml:space="preserve">Kitchen and homeware 1 Box</t>
        </is>
      </c>
      <c r="C2" s="3">
        <v>31</v>
      </c>
      <c r="D2" s="2">
        <v>750.93</v>
      </c>
      <c r="E2" s="2">
        <v>165</v>
      </c>
      <c r="F2" t="str" s="4">
        <f>HYPERLINK("https://reusalia.es/en/lotes/spW83P1114z","https://reusalia.es/en/lotes/spW83P1114z")</f>
        <v>https://reusalia.es/en/lotes/spW83P1114z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spW83P1114z</t>
        </is>
      </c>
      <c r="B2" t="inlineStr">
        <is>
          <t xml:space="preserve">Kitchen and homeware 1 Box</t>
        </is>
      </c>
      <c r="C2" s="2">
        <v>165</v>
      </c>
      <c r="D2" t="inlineStr">
        <is>
          <t xml:space="preserve">Box 1 · spW83P1114z</t>
        </is>
      </c>
      <c r="E2" t="inlineStr">
        <is>
          <t xml:space="preserve">Tefal Ingenio Emotion juego 3 sartenes acero</t>
        </is>
      </c>
      <c r="F2" t="inlineStr">
        <is>
          <t xml:space="preserve">B0FK5P76FQ</t>
        </is>
      </c>
      <c r="G2" t="str" s="4">
        <f>HYPERLINK("https://www.amazon.es/dp/B0FK5P76FQ","See on Amazon")</f>
        <v>See on Amazon</v>
      </c>
      <c r="H2" s="2">
        <v>115.76</v>
      </c>
      <c r="I2" s="2">
        <v>25.44</v>
      </c>
    </row>
    <row r="3">
      <c r="A3" t="inlineStr">
        <is>
          <t xml:space="preserve">spW83P1114z</t>
        </is>
      </c>
      <c r="B3" t="inlineStr">
        <is>
          <t xml:space="preserve">Kitchen and homeware 1 Box</t>
        </is>
      </c>
      <c r="C3" s="2">
        <v>165</v>
      </c>
      <c r="D3" t="inlineStr">
        <is>
          <t xml:space="preserve">Box 1 · spW83P1114z</t>
        </is>
      </c>
      <c r="E3" t="inlineStr">
        <is>
          <t xml:space="preserve">VB VIN BOUQUET FIA 936 escanciador sidra manual</t>
        </is>
      </c>
      <c r="F3" t="inlineStr">
        <is>
          <t xml:space="preserve">B09MDF9VDH</t>
        </is>
      </c>
      <c r="G3" t="str" s="4">
        <f>HYPERLINK("https://www.amazon.es/dp/B09MDF9VDH","See on Amazon")</f>
        <v>See on Amazon</v>
      </c>
      <c r="H3" s="2">
        <v>58.16</v>
      </c>
      <c r="I3" s="2">
        <v>12.78</v>
      </c>
    </row>
    <row r="4">
      <c r="A4" t="inlineStr">
        <is>
          <t xml:space="preserve">spW83P1114z</t>
        </is>
      </c>
      <c r="B4" t="inlineStr">
        <is>
          <t xml:space="preserve">Kitchen and homeware 1 Box</t>
        </is>
      </c>
      <c r="C4" s="2">
        <v>165</v>
      </c>
      <c r="D4" t="inlineStr">
        <is>
          <t xml:space="preserve">Box 1 · spW83P1114z</t>
        </is>
      </c>
      <c r="E4" t="inlineStr">
        <is>
          <t xml:space="preserve">Pawtasy alfombrilla refrescante perros gatos L</t>
        </is>
      </c>
      <c r="F4" t="inlineStr">
        <is>
          <t xml:space="preserve">B0GMQDM26H</t>
        </is>
      </c>
      <c r="G4" t="str" s="4">
        <f>HYPERLINK("https://www.amazon.es/dp/B0GMQDM26H","See on Amazon")</f>
        <v>See on Amazon</v>
      </c>
      <c r="H4" s="2">
        <v>47.71</v>
      </c>
      <c r="I4" s="2">
        <v>10.49</v>
      </c>
    </row>
    <row r="5">
      <c r="A5" t="inlineStr">
        <is>
          <t xml:space="preserve">spW83P1114z</t>
        </is>
      </c>
      <c r="B5" t="inlineStr">
        <is>
          <t xml:space="preserve">Kitchen and homeware 1 Box</t>
        </is>
      </c>
      <c r="C5" s="2">
        <v>165</v>
      </c>
      <c r="D5" t="inlineStr">
        <is>
          <t xml:space="preserve">Box 1 · spW83P1114z</t>
        </is>
      </c>
      <c r="E5" t="inlineStr">
        <is>
          <t xml:space="preserve">Burrito Blanco sábanas algodón hostelería</t>
        </is>
      </c>
      <c r="F5" t="inlineStr">
        <is>
          <t xml:space="preserve">B09FLXQB72</t>
        </is>
      </c>
      <c r="G5" t="str" s="4">
        <f>HYPERLINK("https://www.amazon.es/dp/B09FLXQB72","See on Amazon")</f>
        <v>See on Amazon</v>
      </c>
      <c r="H5" s="2">
        <v>40.76</v>
      </c>
      <c r="I5" s="2">
        <v>8.96</v>
      </c>
    </row>
    <row r="6">
      <c r="A6" t="inlineStr">
        <is>
          <t xml:space="preserve">spW83P1114z</t>
        </is>
      </c>
      <c r="B6" t="inlineStr">
        <is>
          <t xml:space="preserve">Kitchen and homeware 1 Box</t>
        </is>
      </c>
      <c r="C6" s="2">
        <v>165</v>
      </c>
      <c r="D6" t="inlineStr">
        <is>
          <t xml:space="preserve">Box 1 · spW83P1114z</t>
        </is>
      </c>
      <c r="E6" t="inlineStr">
        <is>
          <t xml:space="preserve">Arcos sacacorchos eléctrico ABS batería recargable</t>
        </is>
      </c>
      <c r="F6" t="inlineStr">
        <is>
          <t xml:space="preserve">B00CRMZA8Q</t>
        </is>
      </c>
      <c r="G6" t="str" s="4">
        <f>HYPERLINK("https://www.amazon.es/dp/B00CRMZA8Q","See on Amazon")</f>
        <v>See on Amazon</v>
      </c>
      <c r="H6" s="2">
        <v>39.96</v>
      </c>
      <c r="I6" s="2">
        <v>8.79</v>
      </c>
    </row>
    <row r="7">
      <c r="A7" t="inlineStr">
        <is>
          <t xml:space="preserve">spW83P1114z</t>
        </is>
      </c>
      <c r="B7" t="inlineStr">
        <is>
          <t xml:space="preserve">Kitchen and homeware 1 Box</t>
        </is>
      </c>
      <c r="C7" s="2">
        <v>165</v>
      </c>
      <c r="D7" t="inlineStr">
        <is>
          <t xml:space="preserve">Box 1 · spW83P1114z</t>
        </is>
      </c>
      <c r="E7" t="inlineStr">
        <is>
          <t xml:space="preserve">Comely Plafón LED 28 cm 32 W doble círculo</t>
        </is>
      </c>
      <c r="F7" t="inlineStr">
        <is>
          <t xml:space="preserve">B09373DZ1Y</t>
        </is>
      </c>
      <c r="G7" t="str" s="4">
        <f>HYPERLINK("https://www.amazon.es/dp/B09373DZ1Y","See on Amazon")</f>
        <v>See on Amazon</v>
      </c>
      <c r="H7" s="2">
        <v>30.99</v>
      </c>
      <c r="I7" s="2">
        <v>6.81</v>
      </c>
    </row>
    <row r="8">
      <c r="A8" t="inlineStr">
        <is>
          <t xml:space="preserve">spW83P1114z</t>
        </is>
      </c>
      <c r="B8" t="inlineStr">
        <is>
          <t xml:space="preserve">Kitchen and homeware 1 Box</t>
        </is>
      </c>
      <c r="C8" s="2">
        <v>165</v>
      </c>
      <c r="D8" t="inlineStr">
        <is>
          <t xml:space="preserve">Box 1 · spW83P1114z</t>
        </is>
      </c>
      <c r="E8" t="inlineStr">
        <is>
          <t xml:space="preserve">WONDEE lámpara Frozen luz nocturna personalizable</t>
        </is>
      </c>
      <c r="F8" t="inlineStr">
        <is>
          <t xml:space="preserve">B0FLK3ZVM7</t>
        </is>
      </c>
      <c r="G8" t="str" s="4">
        <f>HYPERLINK("https://www.amazon.es/dp/B0FLK3ZVM7","See on Amazon")</f>
        <v>See on Amazon</v>
      </c>
      <c r="H8" s="2">
        <v>29.99</v>
      </c>
      <c r="I8" s="2">
        <v>6.59</v>
      </c>
    </row>
    <row r="9">
      <c r="A9" t="inlineStr">
        <is>
          <t xml:space="preserve">spW83P1114z</t>
        </is>
      </c>
      <c r="B9" t="inlineStr">
        <is>
          <t xml:space="preserve">Kitchen and homeware 1 Box</t>
        </is>
      </c>
      <c r="C9" s="2">
        <v>165</v>
      </c>
      <c r="D9" t="inlineStr">
        <is>
          <t xml:space="preserve">Box 1 · spW83P1114z</t>
        </is>
      </c>
      <c r="E9" t="inlineStr">
        <is>
          <t xml:space="preserve">Cecotec Pumba 3200 Refresh INOX 3,2L IPX4</t>
        </is>
      </c>
      <c r="F9" t="inlineStr">
        <is>
          <t xml:space="preserve">B0FB4C4QQZ</t>
        </is>
      </c>
      <c r="G9" t="str" s="4">
        <f>HYPERLINK("https://www.amazon.es/dp/B0FB4C4QQZ","See on Amazon")</f>
        <v>See on Amazon</v>
      </c>
      <c r="H9" s="2">
        <v>27.84</v>
      </c>
      <c r="I9" s="2">
        <v>6.12</v>
      </c>
    </row>
    <row r="10">
      <c r="A10" t="inlineStr">
        <is>
          <t xml:space="preserve">spW83P1114z</t>
        </is>
      </c>
      <c r="B10" t="inlineStr">
        <is>
          <t xml:space="preserve">Kitchen and homeware 1 Box</t>
        </is>
      </c>
      <c r="C10" s="2">
        <v>165</v>
      </c>
      <c r="D10" t="inlineStr">
        <is>
          <t xml:space="preserve">Box 1 · spW83P1114z</t>
        </is>
      </c>
      <c r="E10" t="inlineStr">
        <is>
          <t xml:space="preserve">Oxo Good Grips tapete protector fregadero INOXO</t>
        </is>
      </c>
      <c r="F10" t="inlineStr">
        <is>
          <t xml:space="preserve">B00OCFCK70</t>
        </is>
      </c>
      <c r="G10" t="str" s="4">
        <f>HYPERLINK("https://www.amazon.es/dp/B00OCFCK70","See on Amazon")</f>
        <v>See on Amazon</v>
      </c>
      <c r="H10" s="2">
        <v>23.99</v>
      </c>
      <c r="I10" s="2">
        <v>5.28</v>
      </c>
    </row>
    <row r="11">
      <c r="A11" t="inlineStr">
        <is>
          <t xml:space="preserve">spW83P1114z</t>
        </is>
      </c>
      <c r="B11" t="inlineStr">
        <is>
          <t xml:space="preserve">Kitchen and homeware 1 Box</t>
        </is>
      </c>
      <c r="C11" s="2">
        <v>165</v>
      </c>
      <c r="D11" t="inlineStr">
        <is>
          <t xml:space="preserve">Box 1 · spW83P1114z</t>
        </is>
      </c>
      <c r="E11" t="inlineStr">
        <is>
          <t xml:space="preserve">WEILY espejo maquillaje 3 pliegues luces LED</t>
        </is>
      </c>
      <c r="F11" t="inlineStr">
        <is>
          <t xml:space="preserve">B072DTJK5G</t>
        </is>
      </c>
      <c r="G11" t="str" s="4">
        <f>HYPERLINK("https://www.amazon.es/dp/B072DTJK5G","See on Amazon")</f>
        <v>See on Amazon</v>
      </c>
      <c r="H11" s="2">
        <v>23.77</v>
      </c>
      <c r="I11" s="2">
        <v>5.23</v>
      </c>
    </row>
    <row r="12">
      <c r="A12" t="inlineStr">
        <is>
          <t xml:space="preserve">spW83P1114z</t>
        </is>
      </c>
      <c r="B12" t="inlineStr">
        <is>
          <t xml:space="preserve">Kitchen and homeware 1 Box</t>
        </is>
      </c>
      <c r="C12" s="2">
        <v>165</v>
      </c>
      <c r="D12" t="inlineStr">
        <is>
          <t xml:space="preserve">Box 1 · spW83P1114z</t>
        </is>
      </c>
      <c r="E12" t="inlineStr">
        <is>
          <t xml:space="preserve">Museruola Baskerville Ultra bozal moldeable</t>
        </is>
      </c>
      <c r="F12" t="inlineStr">
        <is>
          <t xml:space="preserve">B0051H45GC</t>
        </is>
      </c>
      <c r="G12" t="str" s="4">
        <f>HYPERLINK("https://www.amazon.es/dp/B0051H45GC","See on Amazon")</f>
        <v>See on Amazon</v>
      </c>
      <c r="H12" s="2">
        <v>20.99</v>
      </c>
      <c r="I12" s="2">
        <v>4.62</v>
      </c>
    </row>
    <row r="13">
      <c r="A13" t="inlineStr">
        <is>
          <t xml:space="preserve">spW83P1114z</t>
        </is>
      </c>
      <c r="B13" t="inlineStr">
        <is>
          <t xml:space="preserve">Kitchen and homeware 1 Box</t>
        </is>
      </c>
      <c r="C13" s="2">
        <v>165</v>
      </c>
      <c r="D13" t="inlineStr">
        <is>
          <t xml:space="preserve">Box 1 · spW83P1114z</t>
        </is>
      </c>
      <c r="E13" t="inlineStr">
        <is>
          <t xml:space="preserve">Funda Oxford 210D para silla colgante plata</t>
        </is>
      </c>
      <c r="F13" t="inlineStr">
        <is>
          <t xml:space="preserve">B0D14TXYL5</t>
        </is>
      </c>
      <c r="G13" t="str" s="4">
        <f>HYPERLINK("https://www.amazon.es/dp/B0D14TXYL5","See on Amazon")</f>
        <v>See on Amazon</v>
      </c>
      <c r="H13" s="2">
        <v>19.99</v>
      </c>
      <c r="I13" s="2">
        <v>4.4</v>
      </c>
    </row>
    <row r="14">
      <c r="A14" t="inlineStr">
        <is>
          <t xml:space="preserve">spW83P1114z</t>
        </is>
      </c>
      <c r="B14" t="inlineStr">
        <is>
          <t xml:space="preserve">Kitchen and homeware 1 Box</t>
        </is>
      </c>
      <c r="C14" s="2">
        <v>165</v>
      </c>
      <c r="D14" t="inlineStr">
        <is>
          <t xml:space="preserve">Box 1 · spW83P1114z</t>
        </is>
      </c>
      <c r="E14" t="inlineStr">
        <is>
          <t xml:space="preserve">SodaStream Fuse 2 botellas 1L Tritan</t>
        </is>
      </c>
      <c r="F14" t="inlineStr">
        <is>
          <t xml:space="preserve">B076CW33JZ</t>
        </is>
      </c>
      <c r="G14" t="str" s="4">
        <f>HYPERLINK("https://www.amazon.es/dp/B076CW33JZ","See on Amazon")</f>
        <v>See on Amazon</v>
      </c>
      <c r="H14" s="2">
        <v>19.9</v>
      </c>
      <c r="I14" s="2">
        <v>4.38</v>
      </c>
    </row>
    <row r="15">
      <c r="A15" t="inlineStr">
        <is>
          <t xml:space="preserve">spW83P1114z</t>
        </is>
      </c>
      <c r="B15" t="inlineStr">
        <is>
          <t xml:space="preserve">Kitchen and homeware 1 Box</t>
        </is>
      </c>
      <c r="C15" s="2">
        <v>165</v>
      </c>
      <c r="D15" t="inlineStr">
        <is>
          <t xml:space="preserve">Box 1 · spW83P1114z</t>
        </is>
      </c>
      <c r="E15" t="inlineStr">
        <is>
          <t xml:space="preserve">Grsta botella agua acero inoxidable 750ml</t>
        </is>
      </c>
      <c r="F15" t="inlineStr">
        <is>
          <t xml:space="preserve">B0F2DW9BTY</t>
        </is>
      </c>
      <c r="G15" t="str" s="4">
        <f>HYPERLINK("https://www.amazon.es/dp/B0F2DW9BTY","See on Amazon")</f>
        <v>See on Amazon</v>
      </c>
      <c r="H15" s="2">
        <v>18.99</v>
      </c>
      <c r="I15" s="2">
        <v>4.18</v>
      </c>
    </row>
    <row r="16">
      <c r="A16" t="inlineStr">
        <is>
          <t xml:space="preserve">spW83P1114z</t>
        </is>
      </c>
      <c r="B16" t="inlineStr">
        <is>
          <t xml:space="preserve">Kitchen and homeware 1 Box</t>
        </is>
      </c>
      <c r="C16" s="2">
        <v>165</v>
      </c>
      <c r="D16" t="inlineStr">
        <is>
          <t xml:space="preserve">Box 1 · spW83P1114z</t>
        </is>
      </c>
      <c r="E16" t="inlineStr">
        <is>
          <t xml:space="preserve">B.K.Licht lámpara mesa LED pantalla blanca</t>
        </is>
      </c>
      <c r="F16" t="inlineStr">
        <is>
          <t xml:space="preserve">B08FRNF7TL</t>
        </is>
      </c>
      <c r="G16" t="str" s="4">
        <f>HYPERLINK("https://www.amazon.es/dp/B08FRNF7TL","See on Amazon")</f>
        <v>See on Amazon</v>
      </c>
      <c r="H16" s="2">
        <v>18.99</v>
      </c>
      <c r="I16" s="2">
        <v>4.18</v>
      </c>
    </row>
    <row r="17">
      <c r="A17" t="inlineStr">
        <is>
          <t xml:space="preserve">spW83P1114z</t>
        </is>
      </c>
      <c r="B17" t="inlineStr">
        <is>
          <t xml:space="preserve">Kitchen and homeware 1 Box</t>
        </is>
      </c>
      <c r="C17" s="2">
        <v>165</v>
      </c>
      <c r="D17" t="inlineStr">
        <is>
          <t xml:space="preserve">Box 1 · spW83P1114z</t>
        </is>
      </c>
      <c r="E17" t="inlineStr">
        <is>
          <t xml:space="preserve">PORTENTUM correa perro manos libres antitirones</t>
        </is>
      </c>
      <c r="F17" t="inlineStr">
        <is>
          <t xml:space="preserve">B0F947RS1P</t>
        </is>
      </c>
      <c r="G17" t="str" s="4">
        <f>HYPERLINK("https://www.amazon.es/dp/B0F947RS1P","See on Amazon")</f>
        <v>See on Amazon</v>
      </c>
      <c r="H17" s="2">
        <v>16.99</v>
      </c>
      <c r="I17" s="2">
        <v>3.73</v>
      </c>
    </row>
    <row r="18">
      <c r="A18" t="inlineStr">
        <is>
          <t xml:space="preserve">spW83P1114z</t>
        </is>
      </c>
      <c r="B18" t="inlineStr">
        <is>
          <t xml:space="preserve">Kitchen and homeware 1 Box</t>
        </is>
      </c>
      <c r="C18" s="2">
        <v>165</v>
      </c>
      <c r="D18" t="inlineStr">
        <is>
          <t xml:space="preserve">Box 1 · spW83P1114z</t>
        </is>
      </c>
      <c r="E18" t="inlineStr">
        <is>
          <t xml:space="preserve">Briloner lámpara mesa LED recargable IP44</t>
        </is>
      </c>
      <c r="F18" t="inlineStr">
        <is>
          <t xml:space="preserve">B0F9X61WVX</t>
        </is>
      </c>
      <c r="G18" t="str" s="4">
        <f>HYPERLINK("https://www.amazon.es/dp/B0F9X61WVX","See on Amazon")</f>
        <v>See on Amazon</v>
      </c>
      <c r="H18" s="2">
        <v>16.99</v>
      </c>
      <c r="I18" s="2">
        <v>3.73</v>
      </c>
    </row>
    <row r="19">
      <c r="A19" t="inlineStr">
        <is>
          <t xml:space="preserve">spW83P1114z</t>
        </is>
      </c>
      <c r="B19" t="inlineStr">
        <is>
          <t xml:space="preserve">Kitchen and homeware 1 Box</t>
        </is>
      </c>
      <c r="C19" s="2">
        <v>165</v>
      </c>
      <c r="D19" t="inlineStr">
        <is>
          <t xml:space="preserve">Box 1 · spW83P1114z</t>
        </is>
      </c>
      <c r="E19" t="inlineStr">
        <is>
          <t xml:space="preserve">Ntwdby bolas autorriego plantas 500ml</t>
        </is>
      </c>
      <c r="F19" t="inlineStr">
        <is>
          <t xml:space="preserve">B0GGZJPBK2</t>
        </is>
      </c>
      <c r="G19" t="str" s="4">
        <f>HYPERLINK("https://www.amazon.es/dp/B0GGZJPBK2","See on Amazon")</f>
        <v>See on Amazon</v>
      </c>
      <c r="H19" s="2">
        <v>15.99</v>
      </c>
      <c r="I19" s="2">
        <v>3.51</v>
      </c>
    </row>
    <row r="20">
      <c r="A20" t="inlineStr">
        <is>
          <t xml:space="preserve">spW83P1114z</t>
        </is>
      </c>
      <c r="B20" t="inlineStr">
        <is>
          <t xml:space="preserve">Kitchen and homeware 1 Box</t>
        </is>
      </c>
      <c r="C20" s="2">
        <v>165</v>
      </c>
      <c r="D20" t="inlineStr">
        <is>
          <t xml:space="preserve">Box 1 · spW83P1114z</t>
        </is>
      </c>
      <c r="E20" t="inlineStr">
        <is>
          <t xml:space="preserve">DRW Vela San Pancracio trabajo ritual</t>
        </is>
      </c>
      <c r="F20" t="inlineStr">
        <is>
          <t xml:space="preserve">B0B1V94S7X</t>
        </is>
      </c>
      <c r="G20" t="str" s="4">
        <f>HYPERLINK("https://www.amazon.es/dp/B0B1V94S7X","See on Amazon")</f>
        <v>See on Amazon</v>
      </c>
      <c r="H20" s="2">
        <v>15.95</v>
      </c>
      <c r="I20" s="2">
        <v>3.5</v>
      </c>
    </row>
    <row r="21">
      <c r="A21" t="inlineStr">
        <is>
          <t xml:space="preserve">spW83P1114z</t>
        </is>
      </c>
      <c r="B21" t="inlineStr">
        <is>
          <t xml:space="preserve">Kitchen and homeware 1 Box</t>
        </is>
      </c>
      <c r="C21" s="2">
        <v>165</v>
      </c>
      <c r="D21" t="inlineStr">
        <is>
          <t xml:space="preserve">Box 1 · spW83P1114z</t>
        </is>
      </c>
      <c r="E21" t="inlineStr">
        <is>
          <t xml:space="preserve">Hama álbum fotos Fine Art 100 hojas 30x30cm azul</t>
        </is>
      </c>
      <c r="F21" t="inlineStr">
        <is>
          <t xml:space="preserve">B00SL6I2WI</t>
        </is>
      </c>
      <c r="G21" t="str" s="4">
        <f>HYPERLINK("https://www.amazon.es/dp/B00SL6I2WI","See on Amazon")</f>
        <v>See on Amazon</v>
      </c>
      <c r="H21" s="2">
        <v>15.77</v>
      </c>
      <c r="I21" s="2">
        <v>3.46</v>
      </c>
    </row>
    <row r="22">
      <c r="A22" t="inlineStr">
        <is>
          <t xml:space="preserve">spW83P1114z</t>
        </is>
      </c>
      <c r="B22" t="inlineStr">
        <is>
          <t xml:space="preserve">Kitchen and homeware 1 Box</t>
        </is>
      </c>
      <c r="C22" s="2">
        <v>165</v>
      </c>
      <c r="D22" t="inlineStr">
        <is>
          <t xml:space="preserve">Box 1 · spW83P1114z</t>
        </is>
      </c>
      <c r="E22" t="inlineStr">
        <is>
          <t xml:space="preserve">Arquivet Arena Sílice Crystal 5L lecho gato</t>
        </is>
      </c>
      <c r="F22" t="inlineStr">
        <is>
          <t xml:space="preserve">B07SFJKH65</t>
        </is>
      </c>
      <c r="G22" t="str" s="4">
        <f>HYPERLINK("https://www.amazon.es/dp/B07SFJKH65","See on Amazon")</f>
        <v>See on Amazon</v>
      </c>
      <c r="H22" s="2">
        <v>14.6</v>
      </c>
      <c r="I22" s="2">
        <v>3.2</v>
      </c>
    </row>
    <row r="23">
      <c r="A23" t="inlineStr">
        <is>
          <t xml:space="preserve">spW83P1114z</t>
        </is>
      </c>
      <c r="B23" t="inlineStr">
        <is>
          <t xml:space="preserve">Kitchen and homeware 1 Box</t>
        </is>
      </c>
      <c r="C23" s="2">
        <v>165</v>
      </c>
      <c r="D23" t="inlineStr">
        <is>
          <t xml:space="preserve">Box 1 · spW83P1114z</t>
        </is>
      </c>
      <c r="E23" t="inlineStr">
        <is>
          <t xml:space="preserve">Monix Induction Express cafetera 6 tazas acero</t>
        </is>
      </c>
      <c r="F23" t="inlineStr">
        <is>
          <t xml:space="preserve">B07CTHCSF2</t>
        </is>
      </c>
      <c r="G23" t="str" s="4">
        <f>HYPERLINK("https://www.amazon.es/dp/B07CTHCSF2","See on Amazon")</f>
        <v>See on Amazon</v>
      </c>
      <c r="H23" s="2">
        <v>13.99</v>
      </c>
      <c r="I23" s="2">
        <v>3.07</v>
      </c>
    </row>
    <row r="24">
      <c r="A24" t="inlineStr">
        <is>
          <t xml:space="preserve">spW83P1114z</t>
        </is>
      </c>
      <c r="B24" t="inlineStr">
        <is>
          <t xml:space="preserve">Kitchen and homeware 1 Box</t>
        </is>
      </c>
      <c r="C24" s="2">
        <v>165</v>
      </c>
      <c r="D24" t="inlineStr">
        <is>
          <t xml:space="preserve">Box 1 · spW83P1114z</t>
        </is>
      </c>
      <c r="E24" t="inlineStr">
        <is>
          <t xml:space="preserve">Jata CAX110 cafetera moka 10 tazas inox inducción</t>
        </is>
      </c>
      <c r="F24" t="inlineStr">
        <is>
          <t xml:space="preserve">B01E1GS3WA</t>
        </is>
      </c>
      <c r="G24" t="str" s="4">
        <f>HYPERLINK("https://www.amazon.es/dp/B01E1GS3WA","See on Amazon")</f>
        <v>See on Amazon</v>
      </c>
      <c r="H24" s="2">
        <v>13.6</v>
      </c>
      <c r="I24" s="2">
        <v>2.98</v>
      </c>
    </row>
    <row r="25">
      <c r="A25" t="inlineStr">
        <is>
          <t xml:space="preserve">spW83P1114z</t>
        </is>
      </c>
      <c r="B25" t="inlineStr">
        <is>
          <t xml:space="preserve">Kitchen and homeware 1 Box</t>
        </is>
      </c>
      <c r="C25" s="2">
        <v>165</v>
      </c>
      <c r="D25" t="inlineStr">
        <is>
          <t xml:space="preserve">Box 1 · spW83P1114z</t>
        </is>
      </c>
      <c r="E25" t="inlineStr">
        <is>
          <t xml:space="preserve">BRILONER lámpara mesa LED recargable regulable</t>
        </is>
      </c>
      <c r="F25" t="inlineStr">
        <is>
          <t xml:space="preserve">B0FMFF6GGM</t>
        </is>
      </c>
      <c r="G25" t="str" s="4">
        <f>HYPERLINK("https://www.amazon.es/dp/B0FMFF6GGM","See on Amazon")</f>
        <v>See on Amazon</v>
      </c>
      <c r="H25" s="2">
        <v>12.95</v>
      </c>
      <c r="I25" s="2">
        <v>2.84</v>
      </c>
    </row>
    <row r="26">
      <c r="A26" t="inlineStr">
        <is>
          <t xml:space="preserve">spW83P1114z</t>
        </is>
      </c>
      <c r="B26" t="inlineStr">
        <is>
          <t xml:space="preserve">Kitchen and homeware 1 Box</t>
        </is>
      </c>
      <c r="C26" s="2">
        <v>165</v>
      </c>
      <c r="D26" t="inlineStr">
        <is>
          <t xml:space="preserve">Box 1 · spW83P1114z</t>
        </is>
      </c>
      <c r="E26" t="inlineStr">
        <is>
          <t xml:space="preserve">BRILONER lámpara LED recargable 1200mAh IP44</t>
        </is>
      </c>
      <c r="F26" t="inlineStr">
        <is>
          <t xml:space="preserve">B0FMFF6GGM</t>
        </is>
      </c>
      <c r="G26" t="str" s="4">
        <f>HYPERLINK("https://www.amazon.es/dp/B0FMFF6GGM","See on Amazon")</f>
        <v>See on Amazon</v>
      </c>
      <c r="H26" s="2">
        <v>12.95</v>
      </c>
      <c r="I26" s="2">
        <v>2.84</v>
      </c>
    </row>
    <row r="27">
      <c r="A27" t="inlineStr">
        <is>
          <t xml:space="preserve">spW83P1114z</t>
        </is>
      </c>
      <c r="B27" t="inlineStr">
        <is>
          <t xml:space="preserve">Kitchen and homeware 1 Box</t>
        </is>
      </c>
      <c r="C27" s="2">
        <v>165</v>
      </c>
      <c r="D27" t="inlineStr">
        <is>
          <t xml:space="preserve">Box 1 · spW83P1114z</t>
        </is>
      </c>
      <c r="E27" t="inlineStr">
        <is>
          <t xml:space="preserve">Vileda H2PrO recambio mopa microfibra</t>
        </is>
      </c>
      <c r="F27" t="inlineStr">
        <is>
          <t xml:space="preserve">B0F3JTGDRQ</t>
        </is>
      </c>
      <c r="G27" t="str" s="4">
        <f>HYPERLINK("https://www.amazon.es/dp/B0F3JTGDRQ","See on Amazon")</f>
        <v>See on Amazon</v>
      </c>
      <c r="H27" s="2">
        <v>12.51</v>
      </c>
      <c r="I27" s="2">
        <v>2.74</v>
      </c>
    </row>
    <row r="28">
      <c r="A28" t="inlineStr">
        <is>
          <t xml:space="preserve">spW83P1114z</t>
        </is>
      </c>
      <c r="B28" t="inlineStr">
        <is>
          <t xml:space="preserve">Kitchen and homeware 1 Box</t>
        </is>
      </c>
      <c r="C28" s="2">
        <v>165</v>
      </c>
      <c r="D28" t="inlineStr">
        <is>
          <t xml:space="preserve">Box 1 · spW83P1114z</t>
        </is>
      </c>
      <c r="E28" t="inlineStr">
        <is>
          <t xml:space="preserve">Bolsa lavandería mascotas 65x70 cm malla</t>
        </is>
      </c>
      <c r="F28" t="inlineStr">
        <is>
          <t xml:space="preserve">B0GCLNFW7Z</t>
        </is>
      </c>
      <c r="G28" t="str" s="4">
        <f>HYPERLINK("https://www.amazon.es/dp/B0GCLNFW7Z","See on Amazon")</f>
        <v>See on Amazon</v>
      </c>
      <c r="H28" s="2">
        <v>11.99</v>
      </c>
      <c r="I28" s="2">
        <v>2.63</v>
      </c>
    </row>
    <row r="29">
      <c r="A29" t="inlineStr">
        <is>
          <t xml:space="preserve">spW83P1114z</t>
        </is>
      </c>
      <c r="B29" t="inlineStr">
        <is>
          <t xml:space="preserve">Kitchen and homeware 1 Box</t>
        </is>
      </c>
      <c r="C29" s="2">
        <v>165</v>
      </c>
      <c r="D29" t="inlineStr">
        <is>
          <t xml:space="preserve">Box 1 · spW83P1114z</t>
        </is>
      </c>
      <c r="E29" t="inlineStr">
        <is>
          <t xml:space="preserve">Zotal Parasital collar antiparasitario gatos 4</t>
        </is>
      </c>
      <c r="F29" t="inlineStr">
        <is>
          <t xml:space="preserve">B019813O5E</t>
        </is>
      </c>
      <c r="G29" t="str" s="4">
        <f>HYPERLINK("https://www.amazon.es/dp/B019813O5E","See on Amazon")</f>
        <v>See on Amazon</v>
      </c>
      <c r="H29" s="2">
        <v>9.99</v>
      </c>
      <c r="I29" s="2">
        <v>2.19</v>
      </c>
    </row>
    <row r="30">
      <c r="A30" t="inlineStr">
        <is>
          <t xml:space="preserve">spW83P1114z</t>
        </is>
      </c>
      <c r="B30" t="inlineStr">
        <is>
          <t xml:space="preserve">Kitchen and homeware 1 Box</t>
        </is>
      </c>
      <c r="C30" s="2">
        <v>165</v>
      </c>
      <c r="D30" t="inlineStr">
        <is>
          <t xml:space="preserve">Box 1 · spW83P1114z</t>
        </is>
      </c>
      <c r="E30" t="inlineStr">
        <is>
          <t xml:space="preserve">Zotal Parasital collar antiparasitario gatos 4</t>
        </is>
      </c>
      <c r="F30" t="inlineStr">
        <is>
          <t xml:space="preserve">B019813O5E</t>
        </is>
      </c>
      <c r="G30" t="str" s="4">
        <f>HYPERLINK("https://www.amazon.es/dp/B019813O5E","See on Amazon")</f>
        <v>See on Amazon</v>
      </c>
      <c r="H30" s="2">
        <v>9.99</v>
      </c>
      <c r="I30" s="2">
        <v>2.19</v>
      </c>
    </row>
    <row r="31">
      <c r="A31" t="inlineStr">
        <is>
          <t xml:space="preserve">spW83P1114z</t>
        </is>
      </c>
      <c r="B31" t="inlineStr">
        <is>
          <t xml:space="preserve">Kitchen and homeware 1 Box</t>
        </is>
      </c>
      <c r="C31" s="2">
        <v>165</v>
      </c>
      <c r="D31" t="inlineStr">
        <is>
          <t xml:space="preserve">Box 1 · spW83P1114z</t>
        </is>
      </c>
      <c r="E31" t="inlineStr">
        <is>
          <t xml:space="preserve">Zotal Parasital collar antiparasitario gatos 4</t>
        </is>
      </c>
      <c r="F31" t="inlineStr">
        <is>
          <t xml:space="preserve">B019813O5E</t>
        </is>
      </c>
      <c r="G31" t="str" s="4">
        <f>HYPERLINK("https://www.amazon.es/dp/B019813O5E","See on Amazon")</f>
        <v>See on Amazon</v>
      </c>
      <c r="H31" s="2">
        <v>9.99</v>
      </c>
      <c r="I31" s="2">
        <v>2.19</v>
      </c>
    </row>
    <row r="32">
      <c r="A32" t="inlineStr">
        <is>
          <t xml:space="preserve">spW83P1114z</t>
        </is>
      </c>
      <c r="B32" t="inlineStr">
        <is>
          <t xml:space="preserve">Kitchen and homeware 1 Box</t>
        </is>
      </c>
      <c r="C32" s="2">
        <v>165</v>
      </c>
      <c r="D32" t="inlineStr">
        <is>
          <t xml:space="preserve">Box 1 · spW83P1114z</t>
        </is>
      </c>
      <c r="E32" t="inlineStr">
        <is>
          <t xml:space="preserve">Eglo bombilla LED E27 espejo dorada</t>
        </is>
      </c>
      <c r="F32" t="inlineStr">
        <is>
          <t xml:space="preserve">B09YRJ5F2W</t>
        </is>
      </c>
      <c r="G32" t="str" s="4">
        <f>HYPERLINK("https://www.amazon.es/dp/B09YRJ5F2W","See on Amazon")</f>
        <v>See on Amazon</v>
      </c>
      <c r="H32" s="2">
        <v>8.89</v>
      </c>
      <c r="I32" s="2">
        <v>1.95</v>
      </c>
    </row>
  </sheetData>
  <autoFilter ref="A1:I32"/>
</worksheet>
</file>