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'Artigos'!$A$1:$I$20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spW83P1115F</t>
        </is>
      </c>
      <c r="B2" t="inlineStr">
        <is>
          <t xml:space="preserve">Cozinha e utensílios 1 Caixa</t>
        </is>
      </c>
      <c r="C2" s="3">
        <v>19</v>
      </c>
      <c r="D2" s="2">
        <v>618.75</v>
      </c>
      <c r="E2" s="2">
        <v>136</v>
      </c>
      <c r="F2" t="str" s="4">
        <f>HYPERLINK("https://reusalia.es/pt/lotes/spW83P1115F","https://reusalia.es/pt/lotes/spW83P1115F")</f>
        <v>https://reusalia.es/pt/lotes/spW83P1115F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spW83P1115F</t>
        </is>
      </c>
      <c r="B2" t="inlineStr">
        <is>
          <t xml:space="preserve">Cozinha e utensílios 1 Caixa</t>
        </is>
      </c>
      <c r="C2" s="2">
        <v>136</v>
      </c>
      <c r="D2" t="inlineStr">
        <is>
          <t xml:space="preserve">Caixa 1 · spW83P1115F</t>
        </is>
      </c>
      <c r="E2" t="inlineStr">
        <is>
          <t xml:space="preserve">WMF Perfect olla rápida 4.5L acero inox</t>
        </is>
      </c>
      <c r="F2" t="inlineStr">
        <is>
          <t xml:space="preserve">B0C33R5Y7P</t>
        </is>
      </c>
      <c r="G2" t="str" s="4">
        <f>HYPERLINK("https://www.amazon.es/dp/B0C33R5Y7P","Ver na Amazon")</f>
        <v>Ver na Amazon</v>
      </c>
      <c r="H2" s="2">
        <v>157.98</v>
      </c>
      <c r="I2" s="2">
        <v>34.73</v>
      </c>
    </row>
    <row r="3">
      <c r="A3" t="inlineStr">
        <is>
          <t xml:space="preserve">spW83P1115F</t>
        </is>
      </c>
      <c r="B3" t="inlineStr">
        <is>
          <t xml:space="preserve">Cozinha e utensílios 1 Caixa</t>
        </is>
      </c>
      <c r="C3" s="2">
        <v>136</v>
      </c>
      <c r="D3" t="inlineStr">
        <is>
          <t xml:space="preserve">Caixa 1 · spW83P1115F</t>
        </is>
      </c>
      <c r="E3" t="inlineStr">
        <is>
          <t xml:space="preserve">Cecotec EnergySilence 3600 Vision Mint 50W 92cm</t>
        </is>
      </c>
      <c r="F3" t="inlineStr">
        <is>
          <t xml:space="preserve">B09475LSP7</t>
        </is>
      </c>
      <c r="G3" t="str" s="4">
        <f>HYPERLINK("https://www.amazon.es/dp/B09475LSP7","Ver na Amazon")</f>
        <v>Ver na Amazon</v>
      </c>
      <c r="H3" s="2">
        <v>54.17</v>
      </c>
      <c r="I3" s="2">
        <v>11.91</v>
      </c>
    </row>
    <row r="4">
      <c r="A4" t="inlineStr">
        <is>
          <t xml:space="preserve">spW83P1115F</t>
        </is>
      </c>
      <c r="B4" t="inlineStr">
        <is>
          <t xml:space="preserve">Cozinha e utensílios 1 Caixa</t>
        </is>
      </c>
      <c r="C4" s="2">
        <v>136</v>
      </c>
      <c r="D4" t="inlineStr">
        <is>
          <t xml:space="preserve">Caixa 1 · spW83P1115F</t>
        </is>
      </c>
      <c r="E4" t="inlineStr">
        <is>
          <t xml:space="preserve">TAOCOCO funda sofá 2 plazas impermeable</t>
        </is>
      </c>
      <c r="F4" t="inlineStr">
        <is>
          <t xml:space="preserve">B0888B8KWH</t>
        </is>
      </c>
      <c r="G4" t="str" s="4">
        <f>HYPERLINK("https://www.amazon.es/dp/B0888B8KWH","Ver na Amazon")</f>
        <v>Ver na Amazon</v>
      </c>
      <c r="H4" s="2">
        <v>34.99</v>
      </c>
      <c r="I4" s="2">
        <v>7.7</v>
      </c>
    </row>
    <row r="5">
      <c r="A5" t="inlineStr">
        <is>
          <t xml:space="preserve">spW83P1115F</t>
        </is>
      </c>
      <c r="B5" t="inlineStr">
        <is>
          <t xml:space="preserve">Cozinha e utensílios 1 Caixa</t>
        </is>
      </c>
      <c r="C5" s="2">
        <v>136</v>
      </c>
      <c r="D5" t="inlineStr">
        <is>
          <t xml:space="preserve">Caixa 1 · spW83P1115F</t>
        </is>
      </c>
      <c r="E5" t="inlineStr">
        <is>
          <t xml:space="preserve">Deconovo cortina opaca térmica 200x245 cm</t>
        </is>
      </c>
      <c r="F5" t="inlineStr">
        <is>
          <t xml:space="preserve">B0G422ZL3V</t>
        </is>
      </c>
      <c r="G5" t="str" s="4">
        <f>HYPERLINK("https://www.amazon.es/dp/B0G422ZL3V","Ver na Amazon")</f>
        <v>Ver na Amazon</v>
      </c>
      <c r="H5" s="2">
        <v>33.45</v>
      </c>
      <c r="I5" s="2">
        <v>7.36</v>
      </c>
    </row>
    <row r="6">
      <c r="A6" t="inlineStr">
        <is>
          <t xml:space="preserve">spW83P1115F</t>
        </is>
      </c>
      <c r="B6" t="inlineStr">
        <is>
          <t xml:space="preserve">Cozinha e utensílios 1 Caixa</t>
        </is>
      </c>
      <c r="C6" s="2">
        <v>136</v>
      </c>
      <c r="D6" t="inlineStr">
        <is>
          <t xml:space="preserve">Caixa 1 · spW83P1115F</t>
        </is>
      </c>
      <c r="E6" t="inlineStr">
        <is>
          <t xml:space="preserve">BRITA Marella MAXTRA PRO 3 filtros 150L</t>
        </is>
      </c>
      <c r="F6" t="inlineStr">
        <is>
          <t xml:space="preserve">B0BSXDLXC4</t>
        </is>
      </c>
      <c r="G6" t="str" s="4">
        <f>HYPERLINK("https://www.amazon.es/dp/B0BSXDLXC4","Ver na Amazon")</f>
        <v>Ver na Amazon</v>
      </c>
      <c r="H6" s="2">
        <v>32.31</v>
      </c>
      <c r="I6" s="2">
        <v>7.11</v>
      </c>
    </row>
    <row r="7">
      <c r="A7" t="inlineStr">
        <is>
          <t xml:space="preserve">spW83P1115F</t>
        </is>
      </c>
      <c r="B7" t="inlineStr">
        <is>
          <t xml:space="preserve">Cozinha e utensílios 1 Caixa</t>
        </is>
      </c>
      <c r="C7" s="2">
        <v>136</v>
      </c>
      <c r="D7" t="inlineStr">
        <is>
          <t xml:space="preserve">Caixa 1 · spW83P1115F</t>
        </is>
      </c>
      <c r="E7" t="inlineStr">
        <is>
          <t xml:space="preserve">Edihome limpia cristales magnético 15-24 mm set</t>
        </is>
      </c>
      <c r="F7" t="inlineStr">
        <is>
          <t xml:space="preserve">B09CLHWQMN</t>
        </is>
      </c>
      <c r="G7" t="str" s="4">
        <f>HYPERLINK("https://www.amazon.es/dp/B09CLHWQMN","Ver na Amazon")</f>
        <v>Ver na Amazon</v>
      </c>
      <c r="H7" s="2">
        <v>29.99</v>
      </c>
      <c r="I7" s="2">
        <v>6.6</v>
      </c>
    </row>
    <row r="8">
      <c r="A8" t="inlineStr">
        <is>
          <t xml:space="preserve">spW83P1115F</t>
        </is>
      </c>
      <c r="B8" t="inlineStr">
        <is>
          <t xml:space="preserve">Cozinha e utensílios 1 Caixa</t>
        </is>
      </c>
      <c r="C8" s="2">
        <v>136</v>
      </c>
      <c r="D8" t="inlineStr">
        <is>
          <t xml:space="preserve">Caixa 1 · spW83P1115F</t>
        </is>
      </c>
      <c r="E8" t="inlineStr">
        <is>
          <t xml:space="preserve">Gimars cortapelos perros 7000 rpm recargable</t>
        </is>
      </c>
      <c r="F8" t="inlineStr">
        <is>
          <t xml:space="preserve">B0DK1X3K7F</t>
        </is>
      </c>
      <c r="G8" t="str" s="4">
        <f>HYPERLINK("https://www.amazon.es/dp/B0DK1X3K7F","Ver na Amazon")</f>
        <v>Ver na Amazon</v>
      </c>
      <c r="H8" s="2">
        <v>29.89</v>
      </c>
      <c r="I8" s="2">
        <v>6.57</v>
      </c>
    </row>
    <row r="9">
      <c r="A9" t="inlineStr">
        <is>
          <t xml:space="preserve">spW83P1115F</t>
        </is>
      </c>
      <c r="B9" t="inlineStr">
        <is>
          <t xml:space="preserve">Cozinha e utensílios 1 Caixa</t>
        </is>
      </c>
      <c r="C9" s="2">
        <v>136</v>
      </c>
      <c r="D9" t="inlineStr">
        <is>
          <t xml:space="preserve">Caixa 1 · spW83P1115F</t>
        </is>
      </c>
      <c r="E9" t="inlineStr">
        <is>
          <t xml:space="preserve">Monix Martín Berasategui set 3 sartenes aluminio</t>
        </is>
      </c>
      <c r="F9" t="inlineStr">
        <is>
          <t xml:space="preserve">B078XXNP69</t>
        </is>
      </c>
      <c r="G9" t="str" s="4">
        <f>HYPERLINK("https://www.amazon.es/dp/B078XXNP69","Ver na Amazon")</f>
        <v>Ver na Amazon</v>
      </c>
      <c r="H9" s="2">
        <v>27.99</v>
      </c>
      <c r="I9" s="2">
        <v>6.16</v>
      </c>
    </row>
    <row r="10">
      <c r="A10" t="inlineStr">
        <is>
          <t xml:space="preserve">spW83P1115F</t>
        </is>
      </c>
      <c r="B10" t="inlineStr">
        <is>
          <t xml:space="preserve">Cozinha e utensílios 1 Caixa</t>
        </is>
      </c>
      <c r="C10" s="2">
        <v>136</v>
      </c>
      <c r="D10" t="inlineStr">
        <is>
          <t xml:space="preserve">Caixa 1 · spW83P1115F</t>
        </is>
      </c>
      <c r="E10" t="inlineStr">
        <is>
          <t xml:space="preserve">Philips Lois foco exterior sensor 50W</t>
        </is>
      </c>
      <c r="F10" t="inlineStr">
        <is>
          <t xml:space="preserve">B0DQQ7S9GK</t>
        </is>
      </c>
      <c r="G10" t="str" s="4">
        <f>HYPERLINK("https://www.amazon.es/dp/B0DQQ7S9GK","Ver na Amazon")</f>
        <v>Ver na Amazon</v>
      </c>
      <c r="H10" s="2">
        <v>25.99</v>
      </c>
      <c r="I10" s="2">
        <v>5.71</v>
      </c>
    </row>
    <row r="11">
      <c r="A11" t="inlineStr">
        <is>
          <t xml:space="preserve">spW83P1115F</t>
        </is>
      </c>
      <c r="B11" t="inlineStr">
        <is>
          <t xml:space="preserve">Cozinha e utensílios 1 Caixa</t>
        </is>
      </c>
      <c r="C11" s="2">
        <v>136</v>
      </c>
      <c r="D11" t="inlineStr">
        <is>
          <t xml:space="preserve">Caixa 1 · spW83P1115F</t>
        </is>
      </c>
      <c r="E11" t="inlineStr">
        <is>
          <t xml:space="preserve">DEXI alfombra baño antideslizante 50x80 cm gris</t>
        </is>
      </c>
      <c r="F11" t="inlineStr">
        <is>
          <t xml:space="preserve">B08CXXXF7W</t>
        </is>
      </c>
      <c r="G11" t="str" s="4">
        <f>HYPERLINK("https://www.amazon.es/dp/B08CXXXF7W","Ver na Amazon")</f>
        <v>Ver na Amazon</v>
      </c>
      <c r="H11" s="2">
        <v>25.49</v>
      </c>
      <c r="I11" s="2">
        <v>5.6</v>
      </c>
    </row>
    <row r="12">
      <c r="A12" t="inlineStr">
        <is>
          <t xml:space="preserve">spW83P1115F</t>
        </is>
      </c>
      <c r="B12" t="inlineStr">
        <is>
          <t xml:space="preserve">Cozinha e utensílios 1 Caixa</t>
        </is>
      </c>
      <c r="C12" s="2">
        <v>136</v>
      </c>
      <c r="D12" t="inlineStr">
        <is>
          <t xml:space="preserve">Caixa 1 · spW83P1115F</t>
        </is>
      </c>
      <c r="E12" t="inlineStr">
        <is>
          <t xml:space="preserve">NIKKY HOME reloj pared madera 30 cm</t>
        </is>
      </c>
      <c r="F12" t="inlineStr">
        <is>
          <t xml:space="preserve">B01M0WRN6L</t>
        </is>
      </c>
      <c r="G12" t="str" s="4">
        <f>HYPERLINK("https://www.amazon.es/dp/B01M0WRN6L","Ver na Amazon")</f>
        <v>Ver na Amazon</v>
      </c>
      <c r="H12" s="2">
        <v>24.32</v>
      </c>
      <c r="I12" s="2">
        <v>5.34</v>
      </c>
    </row>
    <row r="13">
      <c r="A13" t="inlineStr">
        <is>
          <t xml:space="preserve">spW83P1115F</t>
        </is>
      </c>
      <c r="B13" t="inlineStr">
        <is>
          <t xml:space="preserve">Cozinha e utensílios 1 Caixa</t>
        </is>
      </c>
      <c r="C13" s="2">
        <v>136</v>
      </c>
      <c r="D13" t="inlineStr">
        <is>
          <t xml:space="preserve">Caixa 1 · spW83P1115F</t>
        </is>
      </c>
      <c r="E13" t="inlineStr">
        <is>
          <t xml:space="preserve">Orion soporte acero para dispensador cristal</t>
        </is>
      </c>
      <c r="F13" t="inlineStr">
        <is>
          <t xml:space="preserve">B0BFR2Y2SK</t>
        </is>
      </c>
      <c r="G13" t="str" s="4">
        <f>HYPERLINK("https://www.amazon.es/dp/B0BFR2Y2SK","Ver na Amazon")</f>
        <v>Ver na Amazon</v>
      </c>
      <c r="H13" s="2">
        <v>23.99</v>
      </c>
      <c r="I13" s="2">
        <v>5.27</v>
      </c>
    </row>
    <row r="14">
      <c r="A14" t="inlineStr">
        <is>
          <t xml:space="preserve">spW83P1115F</t>
        </is>
      </c>
      <c r="B14" t="inlineStr">
        <is>
          <t xml:space="preserve">Cozinha e utensílios 1 Caixa</t>
        </is>
      </c>
      <c r="C14" s="2">
        <v>136</v>
      </c>
      <c r="D14" t="inlineStr">
        <is>
          <t xml:space="preserve">Caixa 1 · spW83P1115F</t>
        </is>
      </c>
      <c r="E14" t="inlineStr">
        <is>
          <t xml:space="preserve">Spares2Go cabezal cepillo suelos láser Dyson</t>
        </is>
      </c>
      <c r="F14" t="inlineStr">
        <is>
          <t xml:space="preserve">B0DJ97M9SK</t>
        </is>
      </c>
      <c r="G14" t="str" s="4">
        <f>HYPERLINK("https://www.amazon.es/dp/B0DJ97M9SK","Ver na Amazon")</f>
        <v>Ver na Amazon</v>
      </c>
      <c r="H14" s="2">
        <v>20.79</v>
      </c>
      <c r="I14" s="2">
        <v>4.56</v>
      </c>
    </row>
    <row r="15">
      <c r="A15" t="inlineStr">
        <is>
          <t xml:space="preserve">spW83P1115F</t>
        </is>
      </c>
      <c r="B15" t="inlineStr">
        <is>
          <t xml:space="preserve">Cozinha e utensílios 1 Caixa</t>
        </is>
      </c>
      <c r="C15" s="2">
        <v>136</v>
      </c>
      <c r="D15" t="inlineStr">
        <is>
          <t xml:space="preserve">Caixa 1 · spW83P1115F</t>
        </is>
      </c>
      <c r="E15" t="inlineStr">
        <is>
          <t xml:space="preserve">Reforung tendedero balcón plegable acero 42-73cm</t>
        </is>
      </c>
      <c r="F15" t="inlineStr">
        <is>
          <t xml:space="preserve">B0BHN5P84W</t>
        </is>
      </c>
      <c r="G15" t="str" s="4">
        <f>HYPERLINK("https://www.amazon.es/dp/B0BHN5P84W","Ver na Amazon")</f>
        <v>Ver na Amazon</v>
      </c>
      <c r="H15" s="2">
        <v>19.99</v>
      </c>
      <c r="I15" s="2">
        <v>4.39</v>
      </c>
    </row>
    <row r="16">
      <c r="A16" t="inlineStr">
        <is>
          <t xml:space="preserve">spW83P1115F</t>
        </is>
      </c>
      <c r="B16" t="inlineStr">
        <is>
          <t xml:space="preserve">Cozinha e utensílios 1 Caixa</t>
        </is>
      </c>
      <c r="C16" s="2">
        <v>136</v>
      </c>
      <c r="D16" t="inlineStr">
        <is>
          <t xml:space="preserve">Caixa 1 · spW83P1115F</t>
        </is>
      </c>
      <c r="E16" t="inlineStr">
        <is>
          <t xml:space="preserve">Magic Salt lámpara sal Himalaya 2-3kg</t>
        </is>
      </c>
      <c r="F16" t="inlineStr">
        <is>
          <t xml:space="preserve">B0FLQ18GV7</t>
        </is>
      </c>
      <c r="G16" t="str" s="4">
        <f>HYPERLINK("https://www.amazon.es/dp/B0FLQ18GV7","Ver na Amazon")</f>
        <v>Ver na Amazon</v>
      </c>
      <c r="H16" s="2">
        <v>19.9</v>
      </c>
      <c r="I16" s="2">
        <v>4.37</v>
      </c>
    </row>
    <row r="17">
      <c r="A17" t="inlineStr">
        <is>
          <t xml:space="preserve">spW83P1115F</t>
        </is>
      </c>
      <c r="B17" t="inlineStr">
        <is>
          <t xml:space="preserve">Cozinha e utensílios 1 Caixa</t>
        </is>
      </c>
      <c r="C17" s="2">
        <v>136</v>
      </c>
      <c r="D17" t="inlineStr">
        <is>
          <t xml:space="preserve">Caixa 1 · spW83P1115F</t>
        </is>
      </c>
      <c r="E17" t="inlineStr">
        <is>
          <t xml:space="preserve">Cecotec Cook Control 9000 báscula cocina</t>
        </is>
      </c>
      <c r="F17" t="inlineStr">
        <is>
          <t xml:space="preserve">B07QDN8WCP</t>
        </is>
      </c>
      <c r="G17" t="str" s="4">
        <f>HYPERLINK("https://www.amazon.es/dp/B07QDN8WCP","Ver na Amazon")</f>
        <v>Ver na Amazon</v>
      </c>
      <c r="H17" s="2">
        <v>18.95</v>
      </c>
      <c r="I17" s="2">
        <v>4.16</v>
      </c>
    </row>
    <row r="18">
      <c r="A18" t="inlineStr">
        <is>
          <t xml:space="preserve">spW83P1115F</t>
        </is>
      </c>
      <c r="B18" t="inlineStr">
        <is>
          <t xml:space="preserve">Cozinha e utensílios 1 Caixa</t>
        </is>
      </c>
      <c r="C18" s="2">
        <v>136</v>
      </c>
      <c r="D18" t="inlineStr">
        <is>
          <t xml:space="preserve">Caixa 1 · spW83P1115F</t>
        </is>
      </c>
      <c r="E18" t="inlineStr">
        <is>
          <t xml:space="preserve">BRILONER lámpara mesa pantalla tela marrón</t>
        </is>
      </c>
      <c r="F18" t="inlineStr">
        <is>
          <t xml:space="preserve">B0DLHD7BRG</t>
        </is>
      </c>
      <c r="G18" t="str" s="4">
        <f>HYPERLINK("https://www.amazon.es/dp/B0DLHD7BRG","Ver na Amazon")</f>
        <v>Ver na Amazon</v>
      </c>
      <c r="H18" s="2">
        <v>16.95</v>
      </c>
      <c r="I18" s="2">
        <v>3.72</v>
      </c>
    </row>
    <row r="19">
      <c r="A19" t="inlineStr">
        <is>
          <t xml:space="preserve">spW83P1115F</t>
        </is>
      </c>
      <c r="B19" t="inlineStr">
        <is>
          <t xml:space="preserve">Cozinha e utensílios 1 Caixa</t>
        </is>
      </c>
      <c r="C19" s="2">
        <v>136</v>
      </c>
      <c r="D19" t="inlineStr">
        <is>
          <t xml:space="preserve">Caixa 1 · spW83P1115F</t>
        </is>
      </c>
      <c r="E19" t="inlineStr">
        <is>
          <t xml:space="preserve">Vileda Rapid funda tabla planchar algodón</t>
        </is>
      </c>
      <c r="F19" t="inlineStr">
        <is>
          <t xml:space="preserve">B006ZZ7OYO</t>
        </is>
      </c>
      <c r="G19" t="str" s="4">
        <f>HYPERLINK("https://www.amazon.es/dp/B006ZZ7OYO","Ver na Amazon")</f>
        <v>Ver na Amazon</v>
      </c>
      <c r="H19" s="2">
        <v>13.2</v>
      </c>
      <c r="I19" s="2">
        <v>2.9</v>
      </c>
    </row>
    <row r="20">
      <c r="A20" t="inlineStr">
        <is>
          <t xml:space="preserve">spW83P1115F</t>
        </is>
      </c>
      <c r="B20" t="inlineStr">
        <is>
          <t xml:space="preserve">Cozinha e utensílios 1 Caixa</t>
        </is>
      </c>
      <c r="C20" s="2">
        <v>136</v>
      </c>
      <c r="D20" t="inlineStr">
        <is>
          <t xml:space="preserve">Caixa 1 · spW83P1115F</t>
        </is>
      </c>
      <c r="E20" t="inlineStr">
        <is>
          <t xml:space="preserve">Juego 3 pósteres beige decoración pared</t>
        </is>
      </c>
      <c r="F20" t="inlineStr">
        <is>
          <t xml:space="preserve">B097TFXHSK</t>
        </is>
      </c>
      <c r="G20" t="str" s="4">
        <f>HYPERLINK("https://www.amazon.es/dp/B097TFXHSK","Ver na Amazon")</f>
        <v>Ver na Amazon</v>
      </c>
      <c r="H20" s="2">
        <v>8.41</v>
      </c>
      <c r="I20" s="2">
        <v>1.84</v>
      </c>
    </row>
  </sheetData>
  <autoFilter ref="A1:I20"/>
</worksheet>
</file>