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spW83P1115Q</t>
        </is>
      </c>
      <c r="B2" t="inlineStr">
        <is>
          <t xml:space="preserve">Kitchen and homeware 1 Box</t>
        </is>
      </c>
      <c r="C2" s="3">
        <v>16</v>
      </c>
      <c r="D2" s="2">
        <v>594.48</v>
      </c>
      <c r="E2" s="2">
        <v>131</v>
      </c>
      <c r="F2" t="str" s="4">
        <f>HYPERLINK("https://reusalia.es/en/lotes/spW83P1115Q","https://reusalia.es/en/lotes/spW83P1115Q")</f>
        <v>https://reusalia.es/en/lotes/spW83P1115Q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spW83P1115Q</t>
        </is>
      </c>
      <c r="B2" t="inlineStr">
        <is>
          <t xml:space="preserve">Kitchen and homeware 1 Box</t>
        </is>
      </c>
      <c r="C2" s="2">
        <v>131</v>
      </c>
      <c r="D2" t="inlineStr">
        <is>
          <t xml:space="preserve">Box 1 · spW83P1115Q</t>
        </is>
      </c>
      <c r="E2" t="inlineStr">
        <is>
          <t xml:space="preserve">FAVERTI NOVELE funda chaise longue brazo izquierdo</t>
        </is>
      </c>
      <c r="F2" t="inlineStr">
        <is>
          <t xml:space="preserve">B0CQGJ4DR7</t>
        </is>
      </c>
      <c r="G2" t="str" s="4">
        <f>HYPERLINK("https://www.amazon.es/dp/B0CQGJ4DR7","See on Amazon")</f>
        <v>See on Amazon</v>
      </c>
      <c r="H2" s="2">
        <v>126.4</v>
      </c>
      <c r="I2" s="2">
        <v>27.86</v>
      </c>
    </row>
    <row r="3">
      <c r="A3" t="inlineStr">
        <is>
          <t xml:space="preserve">spW83P1115Q</t>
        </is>
      </c>
      <c r="B3" t="inlineStr">
        <is>
          <t xml:space="preserve">Kitchen and homeware 1 Box</t>
        </is>
      </c>
      <c r="C3" s="2">
        <v>131</v>
      </c>
      <c r="D3" t="inlineStr">
        <is>
          <t xml:space="preserve">Box 1 · spW83P1115Q</t>
        </is>
      </c>
      <c r="E3" t="inlineStr">
        <is>
          <t xml:space="preserve">QIRUIMY linterna táctica M300A 600 lúmenes</t>
        </is>
      </c>
      <c r="F3" t="inlineStr">
        <is>
          <t xml:space="preserve">B0CDGZXDBK</t>
        </is>
      </c>
      <c r="G3" t="str" s="4">
        <f>HYPERLINK("https://www.amazon.es/dp/B0CDGZXDBK","See on Amazon")</f>
        <v>See on Amazon</v>
      </c>
      <c r="H3" s="2">
        <v>60.09</v>
      </c>
      <c r="I3" s="2">
        <v>13.25</v>
      </c>
    </row>
    <row r="4">
      <c r="A4" t="inlineStr">
        <is>
          <t xml:space="preserve">spW83P1115Q</t>
        </is>
      </c>
      <c r="B4" t="inlineStr">
        <is>
          <t xml:space="preserve">Kitchen and homeware 1 Box</t>
        </is>
      </c>
      <c r="C4" s="2">
        <v>131</v>
      </c>
      <c r="D4" t="inlineStr">
        <is>
          <t xml:space="preserve">Box 1 · spW83P1115Q</t>
        </is>
      </c>
      <c r="E4" t="inlineStr">
        <is>
          <t xml:space="preserve">YSTELLAA funda sofá chaise longue impermeable</t>
        </is>
      </c>
      <c r="F4" t="inlineStr">
        <is>
          <t xml:space="preserve">B0D2QKQFVH</t>
        </is>
      </c>
      <c r="G4" t="str" s="4">
        <f>HYPERLINK("https://www.amazon.es/dp/B0D2QKQFVH","See on Amazon")</f>
        <v>See on Amazon</v>
      </c>
      <c r="H4" s="2">
        <v>54.99</v>
      </c>
      <c r="I4" s="2">
        <v>12.12</v>
      </c>
    </row>
    <row r="5">
      <c r="A5" t="inlineStr">
        <is>
          <t xml:space="preserve">spW83P1115Q</t>
        </is>
      </c>
      <c r="B5" t="inlineStr">
        <is>
          <t xml:space="preserve">Kitchen and homeware 1 Box</t>
        </is>
      </c>
      <c r="C5" s="2">
        <v>131</v>
      </c>
      <c r="D5" t="inlineStr">
        <is>
          <t xml:space="preserve">Box 1 · spW83P1115Q</t>
        </is>
      </c>
      <c r="E5" t="inlineStr">
        <is>
          <t xml:space="preserve">Cinta cortina ojales 10m polipropileno plateada</t>
        </is>
      </c>
      <c r="F5" t="inlineStr">
        <is>
          <t xml:space="preserve">B0BDYQJDJD</t>
        </is>
      </c>
      <c r="G5" t="str" s="4">
        <f>HYPERLINK("https://www.amazon.es/dp/B0BDYQJDJD","See on Amazon")</f>
        <v>See on Amazon</v>
      </c>
      <c r="H5" s="2">
        <v>45.24</v>
      </c>
      <c r="I5" s="2">
        <v>9.97</v>
      </c>
    </row>
    <row r="6">
      <c r="A6" t="inlineStr">
        <is>
          <t xml:space="preserve">spW83P1115Q</t>
        </is>
      </c>
      <c r="B6" t="inlineStr">
        <is>
          <t xml:space="preserve">Kitchen and homeware 1 Box</t>
        </is>
      </c>
      <c r="C6" s="2">
        <v>131</v>
      </c>
      <c r="D6" t="inlineStr">
        <is>
          <t xml:space="preserve">Box 1 · spW83P1115Q</t>
        </is>
      </c>
      <c r="E6" t="inlineStr">
        <is>
          <t xml:space="preserve">SSWZHANG red yute natural protección niños 1x6m</t>
        </is>
      </c>
      <c r="F6" t="inlineStr">
        <is>
          <t xml:space="preserve">B0CL2CWH1Q</t>
        </is>
      </c>
      <c r="G6" t="str" s="4">
        <f>HYPERLINK("https://www.amazon.es/dp/B0CL2CWH1Q","See on Amazon")</f>
        <v>See on Amazon</v>
      </c>
      <c r="H6" s="2">
        <v>36.68</v>
      </c>
      <c r="I6" s="2">
        <v>8.09</v>
      </c>
    </row>
    <row r="7">
      <c r="A7" t="inlineStr">
        <is>
          <t xml:space="preserve">spW83P1115Q</t>
        </is>
      </c>
      <c r="B7" t="inlineStr">
        <is>
          <t xml:space="preserve">Kitchen and homeware 1 Box</t>
        </is>
      </c>
      <c r="C7" s="2">
        <v>131</v>
      </c>
      <c r="D7" t="inlineStr">
        <is>
          <t xml:space="preserve">Box 1 · spW83P1115Q</t>
        </is>
      </c>
      <c r="E7" t="inlineStr">
        <is>
          <t xml:space="preserve">YASHE 4 en 1 espumador leche 500W 300ml</t>
        </is>
      </c>
      <c r="F7" t="inlineStr">
        <is>
          <t xml:space="preserve">B0FF3ZHWL4</t>
        </is>
      </c>
      <c r="G7" t="str" s="4">
        <f>HYPERLINK("https://www.amazon.es/dp/B0FF3ZHWL4","See on Amazon")</f>
        <v>See on Amazon</v>
      </c>
      <c r="H7" s="2">
        <v>35.99</v>
      </c>
      <c r="I7" s="2">
        <v>7.94</v>
      </c>
    </row>
    <row r="8">
      <c r="A8" t="inlineStr">
        <is>
          <t xml:space="preserve">spW83P1115Q</t>
        </is>
      </c>
      <c r="B8" t="inlineStr">
        <is>
          <t xml:space="preserve">Kitchen and homeware 1 Box</t>
        </is>
      </c>
      <c r="C8" s="2">
        <v>131</v>
      </c>
      <c r="D8" t="inlineStr">
        <is>
          <t xml:space="preserve">Box 1 · spW83P1115Q</t>
        </is>
      </c>
      <c r="E8" t="inlineStr">
        <is>
          <t xml:space="preserve">Escaleras para perros espuma antideslizante</t>
        </is>
      </c>
      <c r="F8" t="inlineStr">
        <is>
          <t xml:space="preserve">B0DF4MBP23</t>
        </is>
      </c>
      <c r="G8" t="str" s="4">
        <f>HYPERLINK("https://www.amazon.es/dp/B0DF4MBP23","See on Amazon")</f>
        <v>See on Amazon</v>
      </c>
      <c r="H8" s="2">
        <v>34.52</v>
      </c>
      <c r="I8" s="2">
        <v>7.61</v>
      </c>
    </row>
    <row r="9">
      <c r="A9" t="inlineStr">
        <is>
          <t xml:space="preserve">spW83P1115Q</t>
        </is>
      </c>
      <c r="B9" t="inlineStr">
        <is>
          <t xml:space="preserve">Kitchen and homeware 1 Box</t>
        </is>
      </c>
      <c r="C9" s="2">
        <v>131</v>
      </c>
      <c r="D9" t="inlineStr">
        <is>
          <t xml:space="preserve">Box 1 · spW83P1115Q</t>
        </is>
      </c>
      <c r="E9" t="inlineStr">
        <is>
          <t xml:space="preserve">Pikolin almohada viscoelástica cervical 70cm doble</t>
        </is>
      </c>
      <c r="F9" t="inlineStr">
        <is>
          <t xml:space="preserve">B00U2IIAI4</t>
        </is>
      </c>
      <c r="G9" t="str" s="4">
        <f>HYPERLINK("https://www.amazon.es/dp/B00U2IIAI4","See on Amazon")</f>
        <v>See on Amazon</v>
      </c>
      <c r="H9" s="2">
        <v>34.39</v>
      </c>
      <c r="I9" s="2">
        <v>7.58</v>
      </c>
    </row>
    <row r="10">
      <c r="A10" t="inlineStr">
        <is>
          <t xml:space="preserve">spW83P1115Q</t>
        </is>
      </c>
      <c r="B10" t="inlineStr">
        <is>
          <t xml:space="preserve">Kitchen and homeware 1 Box</t>
        </is>
      </c>
      <c r="C10" s="2">
        <v>131</v>
      </c>
      <c r="D10" t="inlineStr">
        <is>
          <t xml:space="preserve">Box 1 · spW83P1115Q</t>
        </is>
      </c>
      <c r="E10" t="inlineStr">
        <is>
          <t xml:space="preserve">BOACAY manta viaje plegable micro peluche</t>
        </is>
      </c>
      <c r="F10" t="inlineStr">
        <is>
          <t xml:space="preserve">B0C4FSLZKM</t>
        </is>
      </c>
      <c r="G10" t="str" s="4">
        <f>HYPERLINK("https://www.amazon.es/dp/B0C4FSLZKM","See on Amazon")</f>
        <v>See on Amazon</v>
      </c>
      <c r="H10" s="2">
        <v>29.99</v>
      </c>
      <c r="I10" s="2">
        <v>6.61</v>
      </c>
    </row>
    <row r="11">
      <c r="A11" t="inlineStr">
        <is>
          <t xml:space="preserve">spW83P1115Q</t>
        </is>
      </c>
      <c r="B11" t="inlineStr">
        <is>
          <t xml:space="preserve">Kitchen and homeware 1 Box</t>
        </is>
      </c>
      <c r="C11" s="2">
        <v>131</v>
      </c>
      <c r="D11" t="inlineStr">
        <is>
          <t xml:space="preserve">Box 1 · spW83P1115Q</t>
        </is>
      </c>
      <c r="E11" t="inlineStr">
        <is>
          <t xml:space="preserve">Philips filtro ducha en línea AWP175 50000L</t>
        </is>
      </c>
      <c r="F11" t="inlineStr">
        <is>
          <t xml:space="preserve">B07358SY5W</t>
        </is>
      </c>
      <c r="G11" t="str" s="4">
        <f>HYPERLINK("https://www.amazon.es/dp/B07358SY5W","See on Amazon")</f>
        <v>See on Amazon</v>
      </c>
      <c r="H11" s="2">
        <v>29.95</v>
      </c>
      <c r="I11" s="2">
        <v>6.59</v>
      </c>
    </row>
    <row r="12">
      <c r="A12" t="inlineStr">
        <is>
          <t xml:space="preserve">spW83P1115Q</t>
        </is>
      </c>
      <c r="B12" t="inlineStr">
        <is>
          <t xml:space="preserve">Kitchen and homeware 1 Box</t>
        </is>
      </c>
      <c r="C12" s="2">
        <v>131</v>
      </c>
      <c r="D12" t="inlineStr">
        <is>
          <t xml:space="preserve">Box 1 · spW83P1115Q</t>
        </is>
      </c>
      <c r="E12" t="inlineStr">
        <is>
          <t xml:space="preserve">ARKA Piedra Seiryu 5 kg acuario terrario</t>
        </is>
      </c>
      <c r="F12" t="inlineStr">
        <is>
          <t xml:space="preserve">B08W21ZGVP</t>
        </is>
      </c>
      <c r="G12" t="str" s="4">
        <f>HYPERLINK("https://www.amazon.es/dp/B08W21ZGVP","See on Amazon")</f>
        <v>See on Amazon</v>
      </c>
      <c r="H12" s="2">
        <v>25.4</v>
      </c>
      <c r="I12" s="2">
        <v>5.59</v>
      </c>
    </row>
    <row r="13">
      <c r="A13" t="inlineStr">
        <is>
          <t xml:space="preserve">spW83P1115Q</t>
        </is>
      </c>
      <c r="B13" t="inlineStr">
        <is>
          <t xml:space="preserve">Kitchen and homeware 1 Box</t>
        </is>
      </c>
      <c r="C13" s="2">
        <v>131</v>
      </c>
      <c r="D13" t="inlineStr">
        <is>
          <t xml:space="preserve">Box 1 · spW83P1115Q</t>
        </is>
      </c>
      <c r="E13" t="inlineStr">
        <is>
          <t xml:space="preserve">MYPIN puerta mosquitera gatos 81x208cm</t>
        </is>
      </c>
      <c r="F13" t="inlineStr">
        <is>
          <t xml:space="preserve">B0CX4YR7NF</t>
        </is>
      </c>
      <c r="G13" t="str" s="4">
        <f>HYPERLINK("https://www.amazon.es/dp/B0CX4YR7NF","See on Amazon")</f>
        <v>See on Amazon</v>
      </c>
      <c r="H13" s="2">
        <v>21.99</v>
      </c>
      <c r="I13" s="2">
        <v>4.84</v>
      </c>
    </row>
    <row r="14">
      <c r="A14" t="inlineStr">
        <is>
          <t xml:space="preserve">spW83P1115Q</t>
        </is>
      </c>
      <c r="B14" t="inlineStr">
        <is>
          <t xml:space="preserve">Kitchen and homeware 1 Box</t>
        </is>
      </c>
      <c r="C14" s="2">
        <v>131</v>
      </c>
      <c r="D14" t="inlineStr">
        <is>
          <t xml:space="preserve">Box 1 · spW83P1115Q</t>
        </is>
      </c>
      <c r="E14" t="inlineStr">
        <is>
          <t xml:space="preserve">Funda elástica para sillón con reposabrazos</t>
        </is>
      </c>
      <c r="F14" t="inlineStr">
        <is>
          <t xml:space="preserve">B0FX9G8JKS</t>
        </is>
      </c>
      <c r="G14" t="str" s="4">
        <f>HYPERLINK("https://www.amazon.es/dp/B0FX9G8JKS","See on Amazon")</f>
        <v>See on Amazon</v>
      </c>
      <c r="H14" s="2">
        <v>19.98</v>
      </c>
      <c r="I14" s="2">
        <v>4.4</v>
      </c>
    </row>
    <row r="15">
      <c r="A15" t="inlineStr">
        <is>
          <t xml:space="preserve">spW83P1115Q</t>
        </is>
      </c>
      <c r="B15" t="inlineStr">
        <is>
          <t xml:space="preserve">Kitchen and homeware 1 Box</t>
        </is>
      </c>
      <c r="C15" s="2">
        <v>131</v>
      </c>
      <c r="D15" t="inlineStr">
        <is>
          <t xml:space="preserve">Box 1 · spW83P1115Q</t>
        </is>
      </c>
      <c r="E15" t="inlineStr">
        <is>
          <t xml:space="preserve">Todocama protector colchón rizo impermeable</t>
        </is>
      </c>
      <c r="F15" t="inlineStr">
        <is>
          <t xml:space="preserve">B08PL4X4TH</t>
        </is>
      </c>
      <c r="G15" t="str" s="4">
        <f>HYPERLINK("https://www.amazon.es/dp/B08PL4X4TH","See on Amazon")</f>
        <v>See on Amazon</v>
      </c>
      <c r="H15" s="2">
        <v>14.99</v>
      </c>
      <c r="I15" s="2">
        <v>3.3</v>
      </c>
    </row>
    <row r="16">
      <c r="A16" t="inlineStr">
        <is>
          <t xml:space="preserve">spW83P1115Q</t>
        </is>
      </c>
      <c r="B16" t="inlineStr">
        <is>
          <t xml:space="preserve">Kitchen and homeware 1 Box</t>
        </is>
      </c>
      <c r="C16" s="2">
        <v>131</v>
      </c>
      <c r="D16" t="inlineStr">
        <is>
          <t xml:space="preserve">Box 1 · spW83P1115Q</t>
        </is>
      </c>
      <c r="E16" t="inlineStr">
        <is>
          <t xml:space="preserve">ARKA myScape Test CO2 Permanente Acuario 15 ml</t>
        </is>
      </c>
      <c r="F16" t="inlineStr">
        <is>
          <t xml:space="preserve">B0BZN8SKVJ</t>
        </is>
      </c>
      <c r="G16" t="str" s="4">
        <f>HYPERLINK("https://www.amazon.es/dp/B0BZN8SKVJ","See on Amazon")</f>
        <v>See on Amazon</v>
      </c>
      <c r="H16" s="2">
        <v>14.9</v>
      </c>
      <c r="I16" s="2">
        <v>3.28</v>
      </c>
    </row>
    <row r="17">
      <c r="A17" t="inlineStr">
        <is>
          <t xml:space="preserve">spW83P1115Q</t>
        </is>
      </c>
      <c r="B17" t="inlineStr">
        <is>
          <t xml:space="preserve">Kitchen and homeware 1 Box</t>
        </is>
      </c>
      <c r="C17" s="2">
        <v>131</v>
      </c>
      <c r="D17" t="inlineStr">
        <is>
          <t xml:space="preserve">Box 1 · spW83P1115Q</t>
        </is>
      </c>
      <c r="E17" t="inlineStr">
        <is>
          <t xml:space="preserve">PUWOWYE pulverizador aceite spray 470ml</t>
        </is>
      </c>
      <c r="F17" t="inlineStr">
        <is>
          <t xml:space="preserve">B0CYLRRD19</t>
        </is>
      </c>
      <c r="G17" t="str" s="4">
        <f>HYPERLINK("https://www.amazon.es/dp/B0CYLRRD19","See on Amazon")</f>
        <v>See on Amazon</v>
      </c>
      <c r="H17" s="2">
        <v>8.98</v>
      </c>
      <c r="I17" s="2">
        <v>1.97</v>
      </c>
    </row>
  </sheetData>
  <autoFilter ref="A1:I17"/>
</worksheet>
</file>