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spW83P1115a</t>
        </is>
      </c>
      <c r="B2" t="inlineStr">
        <is>
          <t xml:space="preserve">Menaje y cocina 1 Caja</t>
        </is>
      </c>
      <c r="C2" s="3">
        <v>25</v>
      </c>
      <c r="D2" s="2">
        <v>768.6</v>
      </c>
      <c r="E2" s="2">
        <v>169</v>
      </c>
      <c r="F2" t="str" s="4">
        <f>HYPERLINK("https://reusalia.es/lotes/spW83P1115a","https://reusalia.es/lotes/spW83P1115a")</f>
        <v>https://reusalia.es/lotes/spW83P1115a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spW83P1115a</t>
        </is>
      </c>
      <c r="B2" t="inlineStr">
        <is>
          <t xml:space="preserve">Menaje y cocina 1 Caja</t>
        </is>
      </c>
      <c r="C2" s="2">
        <v>169</v>
      </c>
      <c r="D2" t="inlineStr">
        <is>
          <t xml:space="preserve">Caja 1 · spW83P1115a</t>
        </is>
      </c>
      <c r="E2" t="inlineStr">
        <is>
          <t xml:space="preserve">Magefesa Star Bombeada olla express 6L</t>
        </is>
      </c>
      <c r="F2" t="inlineStr">
        <is>
          <t xml:space="preserve">B00KAYSHVA</t>
        </is>
      </c>
      <c r="G2" t="str" s="4">
        <f>HYPERLINK("https://www.amazon.es/dp/B00KAYSHVA","Ver en Amazon")</f>
        <v>Ver en Amazon</v>
      </c>
      <c r="H2" s="2">
        <v>91.14</v>
      </c>
      <c r="I2" s="2">
        <v>20.04</v>
      </c>
    </row>
    <row r="3">
      <c r="A3" t="inlineStr">
        <is>
          <t xml:space="preserve">spW83P1115a</t>
        </is>
      </c>
      <c r="B3" t="inlineStr">
        <is>
          <t xml:space="preserve">Menaje y cocina 1 Caja</t>
        </is>
      </c>
      <c r="C3" s="2">
        <v>169</v>
      </c>
      <c r="D3" t="inlineStr">
        <is>
          <t xml:space="preserve">Caja 1 · spW83P1115a</t>
        </is>
      </c>
      <c r="E3" t="inlineStr">
        <is>
          <t xml:space="preserve">Rembrandt estuche 90 pasteles suaves colores</t>
        </is>
      </c>
      <c r="F3" t="inlineStr">
        <is>
          <t xml:space="preserve">B000WD3SOA</t>
        </is>
      </c>
      <c r="G3" t="str" s="4">
        <f>HYPERLINK("https://www.amazon.es/dp/B000WD3SOA","Ver en Amazon")</f>
        <v>Ver en Amazon</v>
      </c>
      <c r="H3" s="2">
        <v>82.8</v>
      </c>
      <c r="I3" s="2">
        <v>18.21</v>
      </c>
    </row>
    <row r="4">
      <c r="A4" t="inlineStr">
        <is>
          <t xml:space="preserve">spW83P1115a</t>
        </is>
      </c>
      <c r="B4" t="inlineStr">
        <is>
          <t xml:space="preserve">Menaje y cocina 1 Caja</t>
        </is>
      </c>
      <c r="C4" s="2">
        <v>169</v>
      </c>
      <c r="D4" t="inlineStr">
        <is>
          <t xml:space="preserve">Caja 1 · spW83P1115a</t>
        </is>
      </c>
      <c r="E4" t="inlineStr">
        <is>
          <t xml:space="preserve">Philips Water Dispensador agua filtrada 3L</t>
        </is>
      </c>
      <c r="F4" t="inlineStr">
        <is>
          <t xml:space="preserve">B0CV4DX2MS</t>
        </is>
      </c>
      <c r="G4" t="str" s="4">
        <f>HYPERLINK("https://www.amazon.es/dp/B0CV4DX2MS","Ver en Amazon")</f>
        <v>Ver en Amazon</v>
      </c>
      <c r="H4" s="2">
        <v>54.99</v>
      </c>
      <c r="I4" s="2">
        <v>12.1</v>
      </c>
    </row>
    <row r="5">
      <c r="A5" t="inlineStr">
        <is>
          <t xml:space="preserve">spW83P1115a</t>
        </is>
      </c>
      <c r="B5" t="inlineStr">
        <is>
          <t xml:space="preserve">Menaje y cocina 1 Caja</t>
        </is>
      </c>
      <c r="C5" s="2">
        <v>169</v>
      </c>
      <c r="D5" t="inlineStr">
        <is>
          <t xml:space="preserve">Caja 1 · spW83P1115a</t>
        </is>
      </c>
      <c r="E5" t="inlineStr">
        <is>
          <t xml:space="preserve">BRITA ON TAP Pro V-MF filtro 600L pantalla LCD</t>
        </is>
      </c>
      <c r="F5" t="inlineStr">
        <is>
          <t xml:space="preserve">B07YG4QCN1</t>
        </is>
      </c>
      <c r="G5" t="str" s="4">
        <f>HYPERLINK("https://www.amazon.es/dp/B07YG4QCN1","Ver en Amazon")</f>
        <v>Ver en Amazon</v>
      </c>
      <c r="H5" s="2">
        <v>48.99</v>
      </c>
      <c r="I5" s="2">
        <v>10.78</v>
      </c>
    </row>
    <row r="6">
      <c r="A6" t="inlineStr">
        <is>
          <t xml:space="preserve">spW83P1115a</t>
        </is>
      </c>
      <c r="B6" t="inlineStr">
        <is>
          <t xml:space="preserve">Menaje y cocina 1 Caja</t>
        </is>
      </c>
      <c r="C6" s="2">
        <v>169</v>
      </c>
      <c r="D6" t="inlineStr">
        <is>
          <t xml:space="preserve">Caja 1 · spW83P1115a</t>
        </is>
      </c>
      <c r="E6" t="inlineStr">
        <is>
          <t xml:space="preserve">Ehomfory almohada cervical espuma viscoelástica</t>
        </is>
      </c>
      <c r="F6" t="inlineStr">
        <is>
          <t xml:space="preserve">B0F1MQDXQ1</t>
        </is>
      </c>
      <c r="G6" t="str" s="4">
        <f>HYPERLINK("https://www.amazon.es/dp/B0F1MQDXQ1","Ver en Amazon")</f>
        <v>Ver en Amazon</v>
      </c>
      <c r="H6" s="2">
        <v>39.99</v>
      </c>
      <c r="I6" s="2">
        <v>8.8</v>
      </c>
    </row>
    <row r="7">
      <c r="A7" t="inlineStr">
        <is>
          <t xml:space="preserve">spW83P1115a</t>
        </is>
      </c>
      <c r="B7" t="inlineStr">
        <is>
          <t xml:space="preserve">Menaje y cocina 1 Caja</t>
        </is>
      </c>
      <c r="C7" s="2">
        <v>169</v>
      </c>
      <c r="D7" t="inlineStr">
        <is>
          <t xml:space="preserve">Caja 1 · spW83P1115a</t>
        </is>
      </c>
      <c r="E7" t="inlineStr">
        <is>
          <t xml:space="preserve">MIULEE cortinas blancas bordado hojas 140x260</t>
        </is>
      </c>
      <c r="F7" t="inlineStr">
        <is>
          <t xml:space="preserve">B07LCYQVSH</t>
        </is>
      </c>
      <c r="G7" t="str" s="4">
        <f>HYPERLINK("https://www.amazon.es/dp/B07LCYQVSH","Ver en Amazon")</f>
        <v>Ver en Amazon</v>
      </c>
      <c r="H7" s="2">
        <v>35.99</v>
      </c>
      <c r="I7" s="2">
        <v>7.92</v>
      </c>
    </row>
    <row r="8">
      <c r="A8" t="inlineStr">
        <is>
          <t xml:space="preserve">spW83P1115a</t>
        </is>
      </c>
      <c r="B8" t="inlineStr">
        <is>
          <t xml:space="preserve">Menaje y cocina 1 Caja</t>
        </is>
      </c>
      <c r="C8" s="2">
        <v>169</v>
      </c>
      <c r="D8" t="inlineStr">
        <is>
          <t xml:space="preserve">Caja 1 · spW83P1115a</t>
        </is>
      </c>
      <c r="E8" t="inlineStr">
        <is>
          <t xml:space="preserve">Lacor 25536 plancha grill aluminio fundido</t>
        </is>
      </c>
      <c r="F8" t="inlineStr">
        <is>
          <t xml:space="preserve">B00KDHLDPG</t>
        </is>
      </c>
      <c r="G8" t="str" s="4">
        <f>HYPERLINK("https://www.amazon.es/dp/B00KDHLDPG","Ver en Amazon")</f>
        <v>Ver en Amazon</v>
      </c>
      <c r="H8" s="2">
        <v>35.34</v>
      </c>
      <c r="I8" s="2">
        <v>7.78</v>
      </c>
    </row>
    <row r="9">
      <c r="A9" t="inlineStr">
        <is>
          <t xml:space="preserve">spW83P1115a</t>
        </is>
      </c>
      <c r="B9" t="inlineStr">
        <is>
          <t xml:space="preserve">Menaje y cocina 1 Caja</t>
        </is>
      </c>
      <c r="C9" s="2">
        <v>169</v>
      </c>
      <c r="D9" t="inlineStr">
        <is>
          <t xml:space="preserve">Caja 1 · spW83P1115a</t>
        </is>
      </c>
      <c r="E9" t="inlineStr">
        <is>
          <t xml:space="preserve">Bless International tapiz indio mandala bohemio</t>
        </is>
      </c>
      <c r="F9" t="inlineStr">
        <is>
          <t xml:space="preserve">B078X8SM2Y</t>
        </is>
      </c>
      <c r="G9" t="str" s="4">
        <f>HYPERLINK("https://www.amazon.es/dp/B078X8SM2Y","Ver en Amazon")</f>
        <v>Ver en Amazon</v>
      </c>
      <c r="H9" s="2">
        <v>33.55</v>
      </c>
      <c r="I9" s="2">
        <v>7.38</v>
      </c>
    </row>
    <row r="10">
      <c r="A10" t="inlineStr">
        <is>
          <t xml:space="preserve">spW83P1115a</t>
        </is>
      </c>
      <c r="B10" t="inlineStr">
        <is>
          <t xml:space="preserve">Menaje y cocina 1 Caja</t>
        </is>
      </c>
      <c r="C10" s="2">
        <v>169</v>
      </c>
      <c r="D10" t="inlineStr">
        <is>
          <t xml:space="preserve">Caja 1 · spW83P1115a</t>
        </is>
      </c>
      <c r="E10" t="inlineStr">
        <is>
          <t xml:space="preserve">Edihome limpia cristales magnético 15-24mm set</t>
        </is>
      </c>
      <c r="F10" t="inlineStr">
        <is>
          <t xml:space="preserve">B09CLHWQMN</t>
        </is>
      </c>
      <c r="G10" t="str" s="4">
        <f>HYPERLINK("https://www.amazon.es/dp/B09CLHWQMN","Ver en Amazon")</f>
        <v>Ver en Amazon</v>
      </c>
      <c r="H10" s="2">
        <v>29.99</v>
      </c>
      <c r="I10" s="2">
        <v>6.6</v>
      </c>
    </row>
    <row r="11">
      <c r="A11" t="inlineStr">
        <is>
          <t xml:space="preserve">spW83P1115a</t>
        </is>
      </c>
      <c r="B11" t="inlineStr">
        <is>
          <t xml:space="preserve">Menaje y cocina 1 Caja</t>
        </is>
      </c>
      <c r="C11" s="2">
        <v>169</v>
      </c>
      <c r="D11" t="inlineStr">
        <is>
          <t xml:space="preserve">Caja 1 · spW83P1115a</t>
        </is>
      </c>
      <c r="E11" t="inlineStr">
        <is>
          <t xml:space="preserve">Edihome limpia cristales magnético 15-24mm set</t>
        </is>
      </c>
      <c r="F11" t="inlineStr">
        <is>
          <t xml:space="preserve">B09CLHWQMN</t>
        </is>
      </c>
      <c r="G11" t="str" s="4">
        <f>HYPERLINK("https://www.amazon.es/dp/B09CLHWQMN","Ver en Amazon")</f>
        <v>Ver en Amazon</v>
      </c>
      <c r="H11" s="2">
        <v>29.99</v>
      </c>
      <c r="I11" s="2">
        <v>6.6</v>
      </c>
    </row>
    <row r="12">
      <c r="A12" t="inlineStr">
        <is>
          <t xml:space="preserve">spW83P1115a</t>
        </is>
      </c>
      <c r="B12" t="inlineStr">
        <is>
          <t xml:space="preserve">Menaje y cocina 1 Caja</t>
        </is>
      </c>
      <c r="C12" s="2">
        <v>169</v>
      </c>
      <c r="D12" t="inlineStr">
        <is>
          <t xml:space="preserve">Caja 1 · spW83P1115a</t>
        </is>
      </c>
      <c r="E12" t="inlineStr">
        <is>
          <t xml:space="preserve">Monix Martín Berasategui set 3 sartenes 18-22-26</t>
        </is>
      </c>
      <c r="F12" t="inlineStr">
        <is>
          <t xml:space="preserve">B078XXNP69</t>
        </is>
      </c>
      <c r="G12" t="str" s="4">
        <f>HYPERLINK("https://www.amazon.es/dp/B078XXNP69","Ver en Amazon")</f>
        <v>Ver en Amazon</v>
      </c>
      <c r="H12" s="2">
        <v>27.99</v>
      </c>
      <c r="I12" s="2">
        <v>6.16</v>
      </c>
    </row>
    <row r="13">
      <c r="A13" t="inlineStr">
        <is>
          <t xml:space="preserve">spW83P1115a</t>
        </is>
      </c>
      <c r="B13" t="inlineStr">
        <is>
          <t xml:space="preserve">Menaje y cocina 1 Caja</t>
        </is>
      </c>
      <c r="C13" s="2">
        <v>169</v>
      </c>
      <c r="D13" t="inlineStr">
        <is>
          <t xml:space="preserve">Caja 1 · spW83P1115a</t>
        </is>
      </c>
      <c r="E13" t="inlineStr">
        <is>
          <t xml:space="preserve">BRITA ON TAP V filtro agua 600L grifo cocina</t>
        </is>
      </c>
      <c r="F13" t="inlineStr">
        <is>
          <t xml:space="preserve">B0C7CVVQ1P</t>
        </is>
      </c>
      <c r="G13" t="str" s="4">
        <f>HYPERLINK("https://www.amazon.es/dp/B0C7CVVQ1P","Ver en Amazon")</f>
        <v>Ver en Amazon</v>
      </c>
      <c r="H13" s="2">
        <v>27.96</v>
      </c>
      <c r="I13" s="2">
        <v>6.14</v>
      </c>
    </row>
    <row r="14">
      <c r="A14" t="inlineStr">
        <is>
          <t xml:space="preserve">spW83P1115a</t>
        </is>
      </c>
      <c r="B14" t="inlineStr">
        <is>
          <t xml:space="preserve">Menaje y cocina 1 Caja</t>
        </is>
      </c>
      <c r="C14" s="2">
        <v>169</v>
      </c>
      <c r="D14" t="inlineStr">
        <is>
          <t xml:space="preserve">Caja 1 · spW83P1115a</t>
        </is>
      </c>
      <c r="E14" t="inlineStr">
        <is>
          <t xml:space="preserve">Bra Advanced cazo 16 cm aluminio fundido</t>
        </is>
      </c>
      <c r="F14" t="inlineStr">
        <is>
          <t xml:space="preserve">B07TL4RY5X</t>
        </is>
      </c>
      <c r="G14" t="str" s="4">
        <f>HYPERLINK("https://www.amazon.es/dp/B07TL4RY5X","Ver en Amazon")</f>
        <v>Ver en Amazon</v>
      </c>
      <c r="H14" s="2">
        <v>27.32</v>
      </c>
      <c r="I14" s="2">
        <v>6</v>
      </c>
    </row>
    <row r="15">
      <c r="A15" t="inlineStr">
        <is>
          <t xml:space="preserve">spW83P1115a</t>
        </is>
      </c>
      <c r="B15" t="inlineStr">
        <is>
          <t xml:space="preserve">Menaje y cocina 1 Caja</t>
        </is>
      </c>
      <c r="C15" s="2">
        <v>169</v>
      </c>
      <c r="D15" t="inlineStr">
        <is>
          <t xml:space="preserve">Caja 1 · spW83P1115a</t>
        </is>
      </c>
      <c r="E15" t="inlineStr">
        <is>
          <t xml:space="preserve">Tefal Delibake molde tarta desmontable 36x24</t>
        </is>
      </c>
      <c r="F15" t="inlineStr">
        <is>
          <t xml:space="preserve">B079Q115WQ</t>
        </is>
      </c>
      <c r="G15" t="str" s="4">
        <f>HYPERLINK("https://www.amazon.es/dp/B079Q115WQ","Ver en Amazon")</f>
        <v>Ver en Amazon</v>
      </c>
      <c r="H15" s="2">
        <v>26.99</v>
      </c>
      <c r="I15" s="2">
        <v>5.93</v>
      </c>
    </row>
    <row r="16">
      <c r="A16" t="inlineStr">
        <is>
          <t xml:space="preserve">spW83P1115a</t>
        </is>
      </c>
      <c r="B16" t="inlineStr">
        <is>
          <t xml:space="preserve">Menaje y cocina 1 Caja</t>
        </is>
      </c>
      <c r="C16" s="2">
        <v>169</v>
      </c>
      <c r="D16" t="inlineStr">
        <is>
          <t xml:space="preserve">Caja 1 · spW83P1115a</t>
        </is>
      </c>
      <c r="E16" t="inlineStr">
        <is>
          <t xml:space="preserve">Vileda funda tabla planchar Total Reflect</t>
        </is>
      </c>
      <c r="F16" t="inlineStr">
        <is>
          <t xml:space="preserve">B0792TG1HQ</t>
        </is>
      </c>
      <c r="G16" t="str" s="4">
        <f>HYPERLINK("https://www.amazon.es/dp/B0792TG1HQ","Ver en Amazon")</f>
        <v>Ver en Amazon</v>
      </c>
      <c r="H16" s="2">
        <v>23.99</v>
      </c>
      <c r="I16" s="2">
        <v>5.27</v>
      </c>
    </row>
    <row r="17">
      <c r="A17" t="inlineStr">
        <is>
          <t xml:space="preserve">spW83P1115a</t>
        </is>
      </c>
      <c r="B17" t="inlineStr">
        <is>
          <t xml:space="preserve">Menaje y cocina 1 Caja</t>
        </is>
      </c>
      <c r="C17" s="2">
        <v>169</v>
      </c>
      <c r="D17" t="inlineStr">
        <is>
          <t xml:space="preserve">Caja 1 · spW83P1115a</t>
        </is>
      </c>
      <c r="E17" t="inlineStr">
        <is>
          <t xml:space="preserve">SURFOU espejo maquillaje LED 3X 10X oro rosa</t>
        </is>
      </c>
      <c r="F17" t="inlineStr">
        <is>
          <t xml:space="preserve">B0FR9DKBT9</t>
        </is>
      </c>
      <c r="G17" t="str" s="4">
        <f>HYPERLINK("https://www.amazon.es/dp/B0FR9DKBT9","Ver en Amazon")</f>
        <v>Ver en Amazon</v>
      </c>
      <c r="H17" s="2">
        <v>22.29</v>
      </c>
      <c r="I17" s="2">
        <v>4.9</v>
      </c>
    </row>
    <row r="18">
      <c r="A18" t="inlineStr">
        <is>
          <t xml:space="preserve">spW83P1115a</t>
        </is>
      </c>
      <c r="B18" t="inlineStr">
        <is>
          <t xml:space="preserve">Menaje y cocina 1 Caja</t>
        </is>
      </c>
      <c r="C18" s="2">
        <v>169</v>
      </c>
      <c r="D18" t="inlineStr">
        <is>
          <t xml:space="preserve">Caja 1 · spW83P1115a</t>
        </is>
      </c>
      <c r="E18" t="inlineStr">
        <is>
          <t xml:space="preserve">Philips 6 filtros 150L Brita Maxtra+</t>
        </is>
      </c>
      <c r="F18" t="inlineStr">
        <is>
          <t xml:space="preserve">B09RQ6HHFQ</t>
        </is>
      </c>
      <c r="G18" t="str" s="4">
        <f>HYPERLINK("https://www.amazon.es/dp/B09RQ6HHFQ","Ver en Amazon")</f>
        <v>Ver en Amazon</v>
      </c>
      <c r="H18" s="2">
        <v>22.06</v>
      </c>
      <c r="I18" s="2">
        <v>4.85</v>
      </c>
    </row>
    <row r="19">
      <c r="A19" t="inlineStr">
        <is>
          <t xml:space="preserve">spW83P1115a</t>
        </is>
      </c>
      <c r="B19" t="inlineStr">
        <is>
          <t xml:space="preserve">Menaje y cocina 1 Caja</t>
        </is>
      </c>
      <c r="C19" s="2">
        <v>169</v>
      </c>
      <c r="D19" t="inlineStr">
        <is>
          <t xml:space="preserve">Caja 1 · spW83P1115a</t>
        </is>
      </c>
      <c r="E19" t="inlineStr">
        <is>
          <t xml:space="preserve">URing lámpara techo vintage 3 luces E27</t>
        </is>
      </c>
      <c r="F19" t="inlineStr">
        <is>
          <t xml:space="preserve">B0BXKG3W21</t>
        </is>
      </c>
      <c r="G19" t="str" s="4">
        <f>HYPERLINK("https://www.amazon.es/dp/B0BXKG3W21","Ver en Amazon")</f>
        <v>Ver en Amazon</v>
      </c>
      <c r="H19" s="2">
        <v>19.99</v>
      </c>
      <c r="I19" s="2">
        <v>4.39</v>
      </c>
    </row>
    <row r="20">
      <c r="A20" t="inlineStr">
        <is>
          <t xml:space="preserve">spW83P1115a</t>
        </is>
      </c>
      <c r="B20" t="inlineStr">
        <is>
          <t xml:space="preserve">Menaje y cocina 1 Caja</t>
        </is>
      </c>
      <c r="C20" s="2">
        <v>169</v>
      </c>
      <c r="D20" t="inlineStr">
        <is>
          <t xml:space="preserve">Caja 1 · spW83P1115a</t>
        </is>
      </c>
      <c r="E20" t="inlineStr">
        <is>
          <t xml:space="preserve">BRILONER lámpara LED táctil regulable USB-C</t>
        </is>
      </c>
      <c r="F20" t="inlineStr">
        <is>
          <t xml:space="preserve">B0CB8V44JR</t>
        </is>
      </c>
      <c r="G20" t="str" s="4">
        <f>HYPERLINK("https://www.amazon.es/dp/B0CB8V44JR","Ver en Amazon")</f>
        <v>Ver en Amazon</v>
      </c>
      <c r="H20" s="2">
        <v>16.95</v>
      </c>
      <c r="I20" s="2">
        <v>3.72</v>
      </c>
    </row>
    <row r="21">
      <c r="A21" t="inlineStr">
        <is>
          <t xml:space="preserve">spW83P1115a</t>
        </is>
      </c>
      <c r="B21" t="inlineStr">
        <is>
          <t xml:space="preserve">Menaje y cocina 1 Caja</t>
        </is>
      </c>
      <c r="C21" s="2">
        <v>169</v>
      </c>
      <c r="D21" t="inlineStr">
        <is>
          <t xml:space="preserve">Caja 1 · spW83P1115a</t>
        </is>
      </c>
      <c r="E21" t="inlineStr">
        <is>
          <t xml:space="preserve">InnovaGoods HeavEasy set elevación 200kg 35x9x10cm</t>
        </is>
      </c>
      <c r="F21" t="inlineStr">
        <is>
          <t xml:space="preserve">B08XVR5FCF</t>
        </is>
      </c>
      <c r="G21" t="str" s="4">
        <f>HYPERLINK("https://www.amazon.es/dp/B08XVR5FCF","Ver en Amazon")</f>
        <v>Ver en Amazon</v>
      </c>
      <c r="H21" s="2">
        <v>14.58</v>
      </c>
      <c r="I21" s="2">
        <v>3.2</v>
      </c>
    </row>
    <row r="22">
      <c r="A22" t="inlineStr">
        <is>
          <t xml:space="preserve">spW83P1115a</t>
        </is>
      </c>
      <c r="B22" t="inlineStr">
        <is>
          <t xml:space="preserve">Menaje y cocina 1 Caja</t>
        </is>
      </c>
      <c r="C22" s="2">
        <v>169</v>
      </c>
      <c r="D22" t="inlineStr">
        <is>
          <t xml:space="preserve">Caja 1 · spW83P1115a</t>
        </is>
      </c>
      <c r="E22" t="inlineStr">
        <is>
          <t xml:space="preserve">Smowo Kit plástico mágico encogible A4</t>
        </is>
      </c>
      <c r="F22" t="inlineStr">
        <is>
          <t xml:space="preserve">B07Q599VW8</t>
        </is>
      </c>
      <c r="G22" t="str" s="4">
        <f>HYPERLINK("https://www.amazon.es/dp/B07Q599VW8","Ver en Amazon")</f>
        <v>Ver en Amazon</v>
      </c>
      <c r="H22" s="2">
        <v>14.21</v>
      </c>
      <c r="I22" s="2">
        <v>3.12</v>
      </c>
    </row>
    <row r="23">
      <c r="A23" t="inlineStr">
        <is>
          <t xml:space="preserve">spW83P1115a</t>
        </is>
      </c>
      <c r="B23" t="inlineStr">
        <is>
          <t xml:space="preserve">Menaje y cocina 1 Caja</t>
        </is>
      </c>
      <c r="C23" s="2">
        <v>169</v>
      </c>
      <c r="D23" t="inlineStr">
        <is>
          <t xml:space="preserve">Caja 1 · spW83P1115a</t>
        </is>
      </c>
      <c r="E23" t="inlineStr">
        <is>
          <t xml:space="preserve">AIDEA esponjas celulosa limpieza cocina 12u</t>
        </is>
      </c>
      <c r="F23" t="inlineStr">
        <is>
          <t xml:space="preserve">B0CB8438XS</t>
        </is>
      </c>
      <c r="G23" t="str" s="4">
        <f>HYPERLINK("https://www.amazon.es/dp/B0CB8438XS","Ver en Amazon")</f>
        <v>Ver en Amazon</v>
      </c>
      <c r="H23" s="2">
        <v>12.99</v>
      </c>
      <c r="I23" s="2">
        <v>2.85</v>
      </c>
    </row>
    <row r="24">
      <c r="A24" t="inlineStr">
        <is>
          <t xml:space="preserve">spW83P1115a</t>
        </is>
      </c>
      <c r="B24" t="inlineStr">
        <is>
          <t xml:space="preserve">Menaje y cocina 1 Caja</t>
        </is>
      </c>
      <c r="C24" s="2">
        <v>169</v>
      </c>
      <c r="D24" t="inlineStr">
        <is>
          <t xml:space="preserve">Caja 1 · spW83P1115a</t>
        </is>
      </c>
      <c r="E24" t="inlineStr">
        <is>
          <t xml:space="preserve">GreenBlue GB104 programador digital 16A 240</t>
        </is>
      </c>
      <c r="F24" t="inlineStr">
        <is>
          <t xml:space="preserve">B00JAIQETE</t>
        </is>
      </c>
      <c r="G24" t="str" s="4">
        <f>HYPERLINK("https://www.amazon.es/dp/B00JAIQETE","Ver en Amazon")</f>
        <v>Ver en Amazon</v>
      </c>
      <c r="H24" s="2">
        <v>10.83</v>
      </c>
      <c r="I24" s="2">
        <v>2.38</v>
      </c>
    </row>
    <row r="25">
      <c r="A25" t="inlineStr">
        <is>
          <t xml:space="preserve">spW83P1115a</t>
        </is>
      </c>
      <c r="B25" t="inlineStr">
        <is>
          <t xml:space="preserve">Menaje y cocina 1 Caja</t>
        </is>
      </c>
      <c r="C25" s="2">
        <v>169</v>
      </c>
      <c r="D25" t="inlineStr">
        <is>
          <t xml:space="preserve">Caja 1 · spW83P1115a</t>
        </is>
      </c>
      <c r="E25" t="inlineStr">
        <is>
          <t xml:space="preserve">Edihome papel desechable 20-24 cm 100 uds</t>
        </is>
      </c>
      <c r="F25" t="inlineStr">
        <is>
          <t xml:space="preserve">B0D3VCV459</t>
        </is>
      </c>
      <c r="G25" t="str" s="4">
        <f>HYPERLINK("https://www.amazon.es/dp/B0D3VCV459","Ver en Amazon")</f>
        <v>Ver en Amazon</v>
      </c>
      <c r="H25" s="2">
        <v>8.99</v>
      </c>
      <c r="I25" s="2">
        <v>1.97</v>
      </c>
    </row>
    <row r="26">
      <c r="A26" t="inlineStr">
        <is>
          <t xml:space="preserve">spW83P1115a</t>
        </is>
      </c>
      <c r="B26" t="inlineStr">
        <is>
          <t xml:space="preserve">Menaje y cocina 1 Caja</t>
        </is>
      </c>
      <c r="C26" s="2">
        <v>169</v>
      </c>
      <c r="D26" t="inlineStr">
        <is>
          <t xml:space="preserve">Caja 1 · spW83P1115a</t>
        </is>
      </c>
      <c r="E26" t="inlineStr">
        <is>
          <t xml:space="preserve">Estanteria baño sin taladro acero inoxidable</t>
        </is>
      </c>
      <c r="F26" t="inlineStr">
        <is>
          <t xml:space="preserve">B0BMPKKZT7</t>
        </is>
      </c>
      <c r="G26" t="str" s="4">
        <f>HYPERLINK("https://www.amazon.es/dp/B0BMPKKZT7","Ver en Amazon")</f>
        <v>Ver en Amazon</v>
      </c>
      <c r="H26" s="2">
        <v>8.69</v>
      </c>
      <c r="I26" s="2">
        <v>1.91</v>
      </c>
    </row>
  </sheetData>
  <autoFilter ref="A1:I26"/>
</worksheet>
</file>