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'Artigos'!$A$1:$I$22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spW83P1116E</t>
        </is>
      </c>
      <c r="B2" t="inlineStr">
        <is>
          <t xml:space="preserve">Cozinha e utensílios 1 Caixa</t>
        </is>
      </c>
      <c r="C2" s="3">
        <v>21</v>
      </c>
      <c r="D2" s="2">
        <v>650.16</v>
      </c>
      <c r="E2" s="2">
        <v>143</v>
      </c>
      <c r="F2" t="str" s="4">
        <f>HYPERLINK("https://reusalia.es/pt/lotes/spW83P1116E","https://reusalia.es/pt/lotes/spW83P1116E")</f>
        <v>https://reusalia.es/pt/lotes/spW83P1116E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spW83P1116E</t>
        </is>
      </c>
      <c r="B2" t="inlineStr">
        <is>
          <t xml:space="preserve">Cozinha e utensílios 1 Caixa</t>
        </is>
      </c>
      <c r="C2" s="2">
        <v>143</v>
      </c>
      <c r="D2" t="inlineStr">
        <is>
          <t xml:space="preserve">Caixa 1 · spW83P1116E</t>
        </is>
      </c>
      <c r="E2" t="inlineStr">
        <is>
          <t xml:space="preserve">COTTON ARTean LEUNA juego sábanas cama 105 satén</t>
        </is>
      </c>
      <c r="F2" t="inlineStr">
        <is>
          <t xml:space="preserve">B0DFQBGNTX</t>
        </is>
      </c>
      <c r="G2" t="str" s="4">
        <f>HYPERLINK("https://www.amazon.es/dp/B0DFQBGNTX","Ver na Amazon")</f>
        <v>Ver na Amazon</v>
      </c>
      <c r="H2" s="2">
        <v>59.9</v>
      </c>
      <c r="I2" s="2">
        <v>13.18</v>
      </c>
    </row>
    <row r="3">
      <c r="A3" t="inlineStr">
        <is>
          <t xml:space="preserve">spW83P1116E</t>
        </is>
      </c>
      <c r="B3" t="inlineStr">
        <is>
          <t xml:space="preserve">Cozinha e utensílios 1 Caixa</t>
        </is>
      </c>
      <c r="C3" s="2">
        <v>143</v>
      </c>
      <c r="D3" t="inlineStr">
        <is>
          <t xml:space="preserve">Caixa 1 · spW83P1116E</t>
        </is>
      </c>
      <c r="E3" t="inlineStr">
        <is>
          <t xml:space="preserve">PONY DANCE cortinas opacas térmicas 140x280cm</t>
        </is>
      </c>
      <c r="F3" t="inlineStr">
        <is>
          <t xml:space="preserve">B0CLYJHGPZ</t>
        </is>
      </c>
      <c r="G3" t="str" s="4">
        <f>HYPERLINK("https://www.amazon.es/dp/B0CLYJHGPZ","Ver na Amazon")</f>
        <v>Ver na Amazon</v>
      </c>
      <c r="H3" s="2">
        <v>51.25</v>
      </c>
      <c r="I3" s="2">
        <v>11.28</v>
      </c>
    </row>
    <row r="4">
      <c r="A4" t="inlineStr">
        <is>
          <t xml:space="preserve">spW83P1116E</t>
        </is>
      </c>
      <c r="B4" t="inlineStr">
        <is>
          <t xml:space="preserve">Cozinha e utensílios 1 Caixa</t>
        </is>
      </c>
      <c r="C4" s="2">
        <v>143</v>
      </c>
      <c r="D4" t="inlineStr">
        <is>
          <t xml:space="preserve">Caixa 1 · spW83P1116E</t>
        </is>
      </c>
      <c r="E4" t="inlineStr">
        <is>
          <t xml:space="preserve">Vileda H2Pro 4023103253506 mopa doble depósito</t>
        </is>
      </c>
      <c r="F4" t="inlineStr">
        <is>
          <t xml:space="preserve">B0F3JF1YBR</t>
        </is>
      </c>
      <c r="G4" t="str" s="4">
        <f>HYPERLINK("https://www.amazon.es/dp/B0F3JF1YBR","Ver na Amazon")</f>
        <v>Ver na Amazon</v>
      </c>
      <c r="H4" s="2">
        <v>49.99</v>
      </c>
      <c r="I4" s="2">
        <v>11</v>
      </c>
    </row>
    <row r="5">
      <c r="A5" t="inlineStr">
        <is>
          <t xml:space="preserve">spW83P1116E</t>
        </is>
      </c>
      <c r="B5" t="inlineStr">
        <is>
          <t xml:space="preserve">Cozinha e utensílios 1 Caixa</t>
        </is>
      </c>
      <c r="C5" s="2">
        <v>143</v>
      </c>
      <c r="D5" t="inlineStr">
        <is>
          <t xml:space="preserve">Caixa 1 · spW83P1116E</t>
        </is>
      </c>
      <c r="E5" t="inlineStr">
        <is>
          <t xml:space="preserve">Elegear manta refrescante 150x200cm doble cara</t>
        </is>
      </c>
      <c r="F5" t="inlineStr">
        <is>
          <t xml:space="preserve">B0DPMR32MS</t>
        </is>
      </c>
      <c r="G5" t="str" s="4">
        <f>HYPERLINK("https://www.amazon.es/dp/B0DPMR32MS","Ver na Amazon")</f>
        <v>Ver na Amazon</v>
      </c>
      <c r="H5" s="2">
        <v>43.39</v>
      </c>
      <c r="I5" s="2">
        <v>9.55</v>
      </c>
    </row>
    <row r="6">
      <c r="A6" t="inlineStr">
        <is>
          <t xml:space="preserve">spW83P1116E</t>
        </is>
      </c>
      <c r="B6" t="inlineStr">
        <is>
          <t xml:space="preserve">Cozinha e utensílios 1 Caixa</t>
        </is>
      </c>
      <c r="C6" s="2">
        <v>143</v>
      </c>
      <c r="D6" t="inlineStr">
        <is>
          <t xml:space="preserve">Caixa 1 · spW83P1116E</t>
        </is>
      </c>
      <c r="E6" t="inlineStr">
        <is>
          <t xml:space="preserve">Almohada Viscoelástica Aloe Vera 2 uds 75x40 cm</t>
        </is>
      </c>
      <c r="F6" t="inlineStr">
        <is>
          <t xml:space="preserve">B0D4YYL2XM</t>
        </is>
      </c>
      <c r="G6" t="str" s="4">
        <f>HYPERLINK("https://www.amazon.es/dp/B0D4YYL2XM","Ver na Amazon")</f>
        <v>Ver na Amazon</v>
      </c>
      <c r="H6" s="2">
        <v>41.99</v>
      </c>
      <c r="I6" s="2">
        <v>9.24</v>
      </c>
    </row>
    <row r="7">
      <c r="A7" t="inlineStr">
        <is>
          <t xml:space="preserve">spW83P1116E</t>
        </is>
      </c>
      <c r="B7" t="inlineStr">
        <is>
          <t xml:space="preserve">Cozinha e utensílios 1 Caixa</t>
        </is>
      </c>
      <c r="C7" s="2">
        <v>143</v>
      </c>
      <c r="D7" t="inlineStr">
        <is>
          <t xml:space="preserve">Caixa 1 · spW83P1116E</t>
        </is>
      </c>
      <c r="E7" t="inlineStr">
        <is>
          <t xml:space="preserve">Martina Home MEJICO funda sofá elástica 2 plazas</t>
        </is>
      </c>
      <c r="F7" t="inlineStr">
        <is>
          <t xml:space="preserve">B073VP2KXZ</t>
        </is>
      </c>
      <c r="G7" t="str" s="4">
        <f>HYPERLINK("https://www.amazon.es/dp/B073VP2KXZ","Ver na Amazon")</f>
        <v>Ver na Amazon</v>
      </c>
      <c r="H7" s="2">
        <v>38.75</v>
      </c>
      <c r="I7" s="2">
        <v>8.53</v>
      </c>
    </row>
    <row r="8">
      <c r="A8" t="inlineStr">
        <is>
          <t xml:space="preserve">spW83P1116E</t>
        </is>
      </c>
      <c r="B8" t="inlineStr">
        <is>
          <t xml:space="preserve">Cozinha e utensílios 1 Caixa</t>
        </is>
      </c>
      <c r="C8" s="2">
        <v>143</v>
      </c>
      <c r="D8" t="inlineStr">
        <is>
          <t xml:space="preserve">Caixa 1 · spW83P1116E</t>
        </is>
      </c>
      <c r="E8" t="inlineStr">
        <is>
          <t xml:space="preserve">Philips AWP3754/10 filtro grifo 1200L</t>
        </is>
      </c>
      <c r="F8" t="inlineStr">
        <is>
          <t xml:space="preserve">B08FC21CFB</t>
        </is>
      </c>
      <c r="G8" t="str" s="4">
        <f>HYPERLINK("https://www.amazon.es/dp/B08FC21CFB","Ver na Amazon")</f>
        <v>Ver na Amazon</v>
      </c>
      <c r="H8" s="2">
        <v>38.46</v>
      </c>
      <c r="I8" s="2">
        <v>8.46</v>
      </c>
    </row>
    <row r="9">
      <c r="A9" t="inlineStr">
        <is>
          <t xml:space="preserve">spW83P1116E</t>
        </is>
      </c>
      <c r="B9" t="inlineStr">
        <is>
          <t xml:space="preserve">Cozinha e utensílios 1 Caixa</t>
        </is>
      </c>
      <c r="C9" s="2">
        <v>143</v>
      </c>
      <c r="D9" t="inlineStr">
        <is>
          <t xml:space="preserve">Caixa 1 · spW83P1116E</t>
        </is>
      </c>
      <c r="E9" t="inlineStr">
        <is>
          <t xml:space="preserve">Homebliss funda sofá 3 plazas impermeable gris</t>
        </is>
      </c>
      <c r="F9" t="inlineStr">
        <is>
          <t xml:space="preserve">B0DWDMCDTH</t>
        </is>
      </c>
      <c r="G9" t="str" s="4">
        <f>HYPERLINK("https://www.amazon.es/dp/B0DWDMCDTH","Ver na Amazon")</f>
        <v>Ver na Amazon</v>
      </c>
      <c r="H9" s="2">
        <v>34.99</v>
      </c>
      <c r="I9" s="2">
        <v>7.7</v>
      </c>
    </row>
    <row r="10">
      <c r="A10" t="inlineStr">
        <is>
          <t xml:space="preserve">spW83P1116E</t>
        </is>
      </c>
      <c r="B10" t="inlineStr">
        <is>
          <t xml:space="preserve">Cozinha e utensílios 1 Caixa</t>
        </is>
      </c>
      <c r="C10" s="2">
        <v>143</v>
      </c>
      <c r="D10" t="inlineStr">
        <is>
          <t xml:space="preserve">Caixa 1 · spW83P1116E</t>
        </is>
      </c>
      <c r="E10" t="inlineStr">
        <is>
          <t xml:space="preserve">OrtoPrime colchón antiescaras aire alternante</t>
        </is>
      </c>
      <c r="F10" t="inlineStr">
        <is>
          <t xml:space="preserve">B0C2ZQ92WZ</t>
        </is>
      </c>
      <c r="G10" t="str" s="4">
        <f>HYPERLINK("https://www.amazon.es/dp/B0C2ZQ92WZ","Ver na Amazon")</f>
        <v>Ver na Amazon</v>
      </c>
      <c r="H10" s="2">
        <v>34.9</v>
      </c>
      <c r="I10" s="2">
        <v>7.68</v>
      </c>
    </row>
    <row r="11">
      <c r="A11" t="inlineStr">
        <is>
          <t xml:space="preserve">spW83P1116E</t>
        </is>
      </c>
      <c r="B11" t="inlineStr">
        <is>
          <t xml:space="preserve">Cozinha e utensílios 1 Caixa</t>
        </is>
      </c>
      <c r="C11" s="2">
        <v>143</v>
      </c>
      <c r="D11" t="inlineStr">
        <is>
          <t xml:space="preserve">Caixa 1 · spW83P1116E</t>
        </is>
      </c>
      <c r="E11" t="inlineStr">
        <is>
          <t xml:space="preserve">La Bonne Graine N3009X-2 rallador manual acero</t>
        </is>
      </c>
      <c r="F11" t="inlineStr">
        <is>
          <t xml:space="preserve">B00C5HLGQS</t>
        </is>
      </c>
      <c r="G11" t="str" s="4">
        <f>HYPERLINK("https://www.amazon.es/dp/B00C5HLGQS","Ver na Amazon")</f>
        <v>Ver na Amazon</v>
      </c>
      <c r="H11" s="2">
        <v>34.89</v>
      </c>
      <c r="I11" s="2">
        <v>7.68</v>
      </c>
    </row>
    <row r="12">
      <c r="A12" t="inlineStr">
        <is>
          <t xml:space="preserve">spW83P1116E</t>
        </is>
      </c>
      <c r="B12" t="inlineStr">
        <is>
          <t xml:space="preserve">Cozinha e utensílios 1 Caixa</t>
        </is>
      </c>
      <c r="C12" s="2">
        <v>143</v>
      </c>
      <c r="D12" t="inlineStr">
        <is>
          <t xml:space="preserve">Caixa 1 · spW83P1116E</t>
        </is>
      </c>
      <c r="E12" t="inlineStr">
        <is>
          <t xml:space="preserve">Philips dispensador agua 3L USB-C</t>
        </is>
      </c>
      <c r="F12" t="inlineStr">
        <is>
          <t xml:space="preserve">B09BR77WFK</t>
        </is>
      </c>
      <c r="G12" t="str" s="4">
        <f>HYPERLINK("https://www.amazon.es/dp/B09BR77WFK","Ver na Amazon")</f>
        <v>Ver na Amazon</v>
      </c>
      <c r="H12" s="2">
        <v>34.49</v>
      </c>
      <c r="I12" s="2">
        <v>7.58</v>
      </c>
    </row>
    <row r="13">
      <c r="A13" t="inlineStr">
        <is>
          <t xml:space="preserve">spW83P1116E</t>
        </is>
      </c>
      <c r="B13" t="inlineStr">
        <is>
          <t xml:space="preserve">Cozinha e utensílios 1 Caixa</t>
        </is>
      </c>
      <c r="C13" s="2">
        <v>143</v>
      </c>
      <c r="D13" t="inlineStr">
        <is>
          <t xml:space="preserve">Caixa 1 · spW83P1116E</t>
        </is>
      </c>
      <c r="E13" t="inlineStr">
        <is>
          <t xml:space="preserve">OSDUE cepillo eléctrico limpieza inalámbrico 7</t>
        </is>
      </c>
      <c r="F13" t="inlineStr">
        <is>
          <t xml:space="preserve">B0BCFYL1GL</t>
        </is>
      </c>
      <c r="G13" t="str" s="4">
        <f>HYPERLINK("https://www.amazon.es/dp/B0BCFYL1GL","Ver na Amazon")</f>
        <v>Ver na Amazon</v>
      </c>
      <c r="H13" s="2">
        <v>26.99</v>
      </c>
      <c r="I13" s="2">
        <v>5.93</v>
      </c>
    </row>
    <row r="14">
      <c r="A14" t="inlineStr">
        <is>
          <t xml:space="preserve">spW83P1116E</t>
        </is>
      </c>
      <c r="B14" t="inlineStr">
        <is>
          <t xml:space="preserve">Cozinha e utensílios 1 Caixa</t>
        </is>
      </c>
      <c r="C14" s="2">
        <v>143</v>
      </c>
      <c r="D14" t="inlineStr">
        <is>
          <t xml:space="preserve">Caixa 1 · spW83P1116E</t>
        </is>
      </c>
      <c r="E14" t="inlineStr">
        <is>
          <t xml:space="preserve">Luz nocturna infantil regulable con sensor</t>
        </is>
      </c>
      <c r="F14" t="inlineStr">
        <is>
          <t xml:space="preserve">B0BD7QJVKK</t>
        </is>
      </c>
      <c r="G14" t="str" s="4">
        <f>HYPERLINK("https://www.amazon.es/dp/B0BD7QJVKK","Ver na Amazon")</f>
        <v>Ver na Amazon</v>
      </c>
      <c r="H14" s="2">
        <v>25.99</v>
      </c>
      <c r="I14" s="2">
        <v>5.71</v>
      </c>
    </row>
    <row r="15">
      <c r="A15" t="inlineStr">
        <is>
          <t xml:space="preserve">spW83P1116E</t>
        </is>
      </c>
      <c r="B15" t="inlineStr">
        <is>
          <t xml:space="preserve">Cozinha e utensílios 1 Caixa</t>
        </is>
      </c>
      <c r="C15" s="2">
        <v>143</v>
      </c>
      <c r="D15" t="inlineStr">
        <is>
          <t xml:space="preserve">Caixa 1 · spW83P1116E</t>
        </is>
      </c>
      <c r="E15" t="inlineStr">
        <is>
          <t xml:space="preserve">OXO Good Grips POP contenedor 2.6L</t>
        </is>
      </c>
      <c r="F15" t="inlineStr">
        <is>
          <t xml:space="preserve">B077VHT7H2</t>
        </is>
      </c>
      <c r="G15" t="str" s="4">
        <f>HYPERLINK("https://www.amazon.es/dp/B077VHT7H2","Ver na Amazon")</f>
        <v>Ver na Amazon</v>
      </c>
      <c r="H15" s="2">
        <v>24.93</v>
      </c>
      <c r="I15" s="2">
        <v>5.48</v>
      </c>
    </row>
    <row r="16">
      <c r="A16" t="inlineStr">
        <is>
          <t xml:space="preserve">spW83P1116E</t>
        </is>
      </c>
      <c r="B16" t="inlineStr">
        <is>
          <t xml:space="preserve">Cozinha e utensílios 1 Caixa</t>
        </is>
      </c>
      <c r="C16" s="2">
        <v>143</v>
      </c>
      <c r="D16" t="inlineStr">
        <is>
          <t xml:space="preserve">Caixa 1 · spW83P1116E</t>
        </is>
      </c>
      <c r="E16" t="inlineStr">
        <is>
          <t xml:space="preserve">Pincel acuarela pelo de ardilla N.8</t>
        </is>
      </c>
      <c r="F16" t="inlineStr">
        <is>
          <t xml:space="preserve">B0D3QPNJ37</t>
        </is>
      </c>
      <c r="G16" t="str" s="4">
        <f>HYPERLINK("https://www.amazon.es/dp/B0D3QPNJ37","Ver na Amazon")</f>
        <v>Ver na Amazon</v>
      </c>
      <c r="H16" s="2">
        <v>23.97</v>
      </c>
      <c r="I16" s="2">
        <v>5.27</v>
      </c>
    </row>
    <row r="17">
      <c r="A17" t="inlineStr">
        <is>
          <t xml:space="preserve">spW83P1116E</t>
        </is>
      </c>
      <c r="B17" t="inlineStr">
        <is>
          <t xml:space="preserve">Cozinha e utensílios 1 Caixa</t>
        </is>
      </c>
      <c r="C17" s="2">
        <v>143</v>
      </c>
      <c r="D17" t="inlineStr">
        <is>
          <t xml:space="preserve">Caixa 1 · spW83P1116E</t>
        </is>
      </c>
      <c r="E17" t="inlineStr">
        <is>
          <t xml:space="preserve">Philips 6 filtros 150L Brita Maxtra</t>
        </is>
      </c>
      <c r="F17" t="inlineStr">
        <is>
          <t xml:space="preserve">B09RQ6HHFQ</t>
        </is>
      </c>
      <c r="G17" t="str" s="4">
        <f>HYPERLINK("https://www.amazon.es/dp/B09RQ6HHFQ","Ver na Amazon")</f>
        <v>Ver na Amazon</v>
      </c>
      <c r="H17" s="2">
        <v>22.06</v>
      </c>
      <c r="I17" s="2">
        <v>4.85</v>
      </c>
    </row>
    <row r="18">
      <c r="A18" t="inlineStr">
        <is>
          <t xml:space="preserve">spW83P1116E</t>
        </is>
      </c>
      <c r="B18" t="inlineStr">
        <is>
          <t xml:space="preserve">Cozinha e utensílios 1 Caixa</t>
        </is>
      </c>
      <c r="C18" s="2">
        <v>143</v>
      </c>
      <c r="D18" t="inlineStr">
        <is>
          <t xml:space="preserve">Caixa 1 · spW83P1116E</t>
        </is>
      </c>
      <c r="E18" t="inlineStr">
        <is>
          <t xml:space="preserve">NK dispensador agua fría 1200mAh USB 16cm negro</t>
        </is>
      </c>
      <c r="F18" t="inlineStr">
        <is>
          <t xml:space="preserve">B09GKHW2CV</t>
        </is>
      </c>
      <c r="G18" t="str" s="4">
        <f>HYPERLINK("https://www.amazon.es/dp/B09GKHW2CV","Ver na Amazon")</f>
        <v>Ver na Amazon</v>
      </c>
      <c r="H18" s="2">
        <v>15.72</v>
      </c>
      <c r="I18" s="2">
        <v>3.45</v>
      </c>
    </row>
    <row r="19">
      <c r="A19" t="inlineStr">
        <is>
          <t xml:space="preserve">spW83P1116E</t>
        </is>
      </c>
      <c r="B19" t="inlineStr">
        <is>
          <t xml:space="preserve">Cozinha e utensílios 1 Caixa</t>
        </is>
      </c>
      <c r="C19" s="2">
        <v>143</v>
      </c>
      <c r="D19" t="inlineStr">
        <is>
          <t xml:space="preserve">Caixa 1 · spW83P1116E</t>
        </is>
      </c>
      <c r="E19" t="inlineStr">
        <is>
          <t xml:space="preserve">Arquivet Arena Sílice Crystal 5L lecho gato</t>
        </is>
      </c>
      <c r="F19" t="inlineStr">
        <is>
          <t xml:space="preserve">B07SFJKH65</t>
        </is>
      </c>
      <c r="G19" t="str" s="4">
        <f>HYPERLINK("https://www.amazon.es/dp/B07SFJKH65","Ver na Amazon")</f>
        <v>Ver na Amazon</v>
      </c>
      <c r="H19" s="2">
        <v>14.6</v>
      </c>
      <c r="I19" s="2">
        <v>3.21</v>
      </c>
    </row>
    <row r="20">
      <c r="A20" t="inlineStr">
        <is>
          <t xml:space="preserve">spW83P1116E</t>
        </is>
      </c>
      <c r="B20" t="inlineStr">
        <is>
          <t xml:space="preserve">Cozinha e utensílios 1 Caixa</t>
        </is>
      </c>
      <c r="C20" s="2">
        <v>143</v>
      </c>
      <c r="D20" t="inlineStr">
        <is>
          <t xml:space="preserve">Caixa 1 · spW83P1116E</t>
        </is>
      </c>
      <c r="E20" t="inlineStr">
        <is>
          <t xml:space="preserve">FILOEEX almohada pequeña mini soporte lumbar</t>
        </is>
      </c>
      <c r="F20" t="inlineStr">
        <is>
          <t xml:space="preserve">B0F64YRXRB</t>
        </is>
      </c>
      <c r="G20" t="str" s="4">
        <f>HYPERLINK("https://www.amazon.es/dp/B0F64YRXRB","Ver na Amazon")</f>
        <v>Ver na Amazon</v>
      </c>
      <c r="H20" s="2">
        <v>11.99</v>
      </c>
      <c r="I20" s="2">
        <v>2.63</v>
      </c>
    </row>
    <row r="21">
      <c r="A21" t="inlineStr">
        <is>
          <t xml:space="preserve">spW83P1116E</t>
        </is>
      </c>
      <c r="B21" t="inlineStr">
        <is>
          <t xml:space="preserve">Cozinha e utensílios 1 Caixa</t>
        </is>
      </c>
      <c r="C21" s="2">
        <v>143</v>
      </c>
      <c r="D21" t="inlineStr">
        <is>
          <t xml:space="preserve">Caixa 1 · spW83P1116E</t>
        </is>
      </c>
      <c r="E21" t="inlineStr">
        <is>
          <t xml:space="preserve">JOYPAWS bozal perro malla ajustable reflectante</t>
        </is>
      </c>
      <c r="F21" t="inlineStr">
        <is>
          <t xml:space="preserve">B0D837CGT9</t>
        </is>
      </c>
      <c r="G21" t="str" s="4">
        <f>HYPERLINK("https://www.amazon.es/dp/B0D837CGT9","Ver na Amazon")</f>
        <v>Ver na Amazon</v>
      </c>
      <c r="H21" s="2">
        <v>11.51</v>
      </c>
      <c r="I21" s="2">
        <v>2.53</v>
      </c>
    </row>
    <row r="22">
      <c r="A22" t="inlineStr">
        <is>
          <t xml:space="preserve">spW83P1116E</t>
        </is>
      </c>
      <c r="B22" t="inlineStr">
        <is>
          <t xml:space="preserve">Cozinha e utensílios 1 Caixa</t>
        </is>
      </c>
      <c r="C22" s="2">
        <v>143</v>
      </c>
      <c r="D22" t="inlineStr">
        <is>
          <t xml:space="preserve">Caixa 1 · spW83P1116E</t>
        </is>
      </c>
      <c r="E22" t="inlineStr">
        <is>
          <t xml:space="preserve">Chaleco refrescante perro verano transpirable S</t>
        </is>
      </c>
      <c r="F22" t="inlineStr">
        <is>
          <t xml:space="preserve">B0GQLK3W88</t>
        </is>
      </c>
      <c r="G22" t="str" s="4">
        <f>HYPERLINK("https://www.amazon.es/dp/B0GQLK3W88","Ver na Amazon")</f>
        <v>Ver na Amazon</v>
      </c>
      <c r="H22" s="2">
        <v>9.4</v>
      </c>
      <c r="I22" s="2">
        <v>2.06</v>
      </c>
    </row>
  </sheetData>
  <autoFilter ref="A1:I22"/>
</worksheet>
</file>