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spW83P1123I</t>
        </is>
      </c>
      <c r="B2" t="inlineStr">
        <is>
          <t xml:space="preserve">Bricolage e indústria 1 Caixa</t>
        </is>
      </c>
      <c r="C2" s="3">
        <v>24</v>
      </c>
      <c r="D2" s="2">
        <v>1118.84</v>
      </c>
      <c r="E2" s="2">
        <v>224</v>
      </c>
      <c r="F2" t="str" s="4">
        <f>HYPERLINK("https://reusalia.es/pt/lotes/spW83P1123I","https://reusalia.es/pt/lotes/spW83P1123I")</f>
        <v>https://reusalia.es/pt/lotes/spW83P1123I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spW83P1123I</t>
        </is>
      </c>
      <c r="B2" t="inlineStr">
        <is>
          <t xml:space="preserve">Bricolage e indústria 1 Caixa</t>
        </is>
      </c>
      <c r="C2" s="2">
        <v>224</v>
      </c>
      <c r="D2" t="inlineStr">
        <is>
          <t xml:space="preserve">Caixa 1 · spW83P1123I</t>
        </is>
      </c>
      <c r="E2" t="inlineStr">
        <is>
          <t xml:space="preserve">Gedore 1.41/0 utensilio separador extractor</t>
        </is>
      </c>
      <c r="F2" t="inlineStr">
        <is>
          <t xml:space="preserve">B000UYTZCU</t>
        </is>
      </c>
      <c r="G2" t="str" s="4">
        <f>HYPERLINK("https://www.amazon.es/dp/B000UYTZCU","Ver na Amazon")</f>
        <v>Ver na Amazon</v>
      </c>
      <c r="H2" s="2">
        <v>203.3</v>
      </c>
      <c r="I2" s="2">
        <v>40.71</v>
      </c>
    </row>
    <row r="3">
      <c r="A3" t="inlineStr">
        <is>
          <t xml:space="preserve">spW83P1123I</t>
        </is>
      </c>
      <c r="B3" t="inlineStr">
        <is>
          <t xml:space="preserve">Bricolage e indústria 1 Caixa</t>
        </is>
      </c>
      <c r="C3" s="2">
        <v>224</v>
      </c>
      <c r="D3" t="inlineStr">
        <is>
          <t xml:space="preserve">Caixa 1 · spW83P1123I</t>
        </is>
      </c>
      <c r="E3" t="inlineStr">
        <is>
          <t xml:space="preserve">Einhell GE-CL 36 Li E Solo GE-CL 36 Li E 45L 2x18V</t>
        </is>
      </c>
      <c r="F3" t="inlineStr">
        <is>
          <t xml:space="preserve">B01HU474NO</t>
        </is>
      </c>
      <c r="G3" t="str" s="4">
        <f>HYPERLINK("https://www.amazon.es/dp/B01HU474NO","Ver na Amazon")</f>
        <v>Ver na Amazon</v>
      </c>
      <c r="H3" s="2">
        <v>135.9</v>
      </c>
      <c r="I3" s="2">
        <v>27.21</v>
      </c>
    </row>
    <row r="4">
      <c r="A4" t="inlineStr">
        <is>
          <t xml:space="preserve">spW83P1123I</t>
        </is>
      </c>
      <c r="B4" t="inlineStr">
        <is>
          <t xml:space="preserve">Bricolage e indústria 1 Caixa</t>
        </is>
      </c>
      <c r="C4" s="2">
        <v>224</v>
      </c>
      <c r="D4" t="inlineStr">
        <is>
          <t xml:space="preserve">Caixa 1 · spW83P1123I</t>
        </is>
      </c>
      <c r="E4" t="inlineStr">
        <is>
          <t xml:space="preserve">Einhell Kit batería 18V 5,2Ah cargador rápido</t>
        </is>
      </c>
      <c r="F4" t="inlineStr">
        <is>
          <t xml:space="preserve">B08YNL95BH</t>
        </is>
      </c>
      <c r="G4" t="str" s="4">
        <f>HYPERLINK("https://www.amazon.es/dp/B08YNL95BH","Ver na Amazon")</f>
        <v>Ver na Amazon</v>
      </c>
      <c r="H4" s="2">
        <v>88.77</v>
      </c>
      <c r="I4" s="2">
        <v>17.78</v>
      </c>
    </row>
    <row r="5">
      <c r="A5" t="inlineStr">
        <is>
          <t xml:space="preserve">spW83P1123I</t>
        </is>
      </c>
      <c r="B5" t="inlineStr">
        <is>
          <t xml:space="preserve">Bricolage e indústria 1 Caixa</t>
        </is>
      </c>
      <c r="C5" s="2">
        <v>224</v>
      </c>
      <c r="D5" t="inlineStr">
        <is>
          <t xml:space="preserve">Caixa 1 · spW83P1123I</t>
        </is>
      </c>
      <c r="E5" t="inlineStr">
        <is>
          <t xml:space="preserve">Kärcher WV 2 Plus N limpiadora batería 35min</t>
        </is>
      </c>
      <c r="F5" t="inlineStr">
        <is>
          <t xml:space="preserve">B0CGHMPFHY</t>
        </is>
      </c>
      <c r="G5" t="str" s="4">
        <f>HYPERLINK("https://www.amazon.es/dp/B0CGHMPFHY","Ver na Amazon")</f>
        <v>Ver na Amazon</v>
      </c>
      <c r="H5" s="2">
        <v>78.44</v>
      </c>
      <c r="I5" s="2">
        <v>15.71</v>
      </c>
    </row>
    <row r="6">
      <c r="A6" t="inlineStr">
        <is>
          <t xml:space="preserve">spW83P1123I</t>
        </is>
      </c>
      <c r="B6" t="inlineStr">
        <is>
          <t xml:space="preserve">Bricolage e indústria 1 Caixa</t>
        </is>
      </c>
      <c r="C6" s="2">
        <v>224</v>
      </c>
      <c r="D6" t="inlineStr">
        <is>
          <t xml:space="preserve">Caixa 1 · spW83P1123I</t>
        </is>
      </c>
      <c r="E6" t="inlineStr">
        <is>
          <t xml:space="preserve">Cecotec HydroBoost 1400W 105 bares 426l/h 9m</t>
        </is>
      </c>
      <c r="F6" t="inlineStr">
        <is>
          <t xml:space="preserve">B0BPYX36HR</t>
        </is>
      </c>
      <c r="G6" t="str" s="4">
        <f>HYPERLINK("https://www.amazon.es/dp/B0BPYX36HR","Ver na Amazon")</f>
        <v>Ver na Amazon</v>
      </c>
      <c r="H6" s="2">
        <v>64.69</v>
      </c>
      <c r="I6" s="2">
        <v>12.96</v>
      </c>
    </row>
    <row r="7">
      <c r="A7" t="inlineStr">
        <is>
          <t xml:space="preserve">spW83P1123I</t>
        </is>
      </c>
      <c r="B7" t="inlineStr">
        <is>
          <t xml:space="preserve">Bricolage e indústria 1 Caixa</t>
        </is>
      </c>
      <c r="C7" s="2">
        <v>224</v>
      </c>
      <c r="D7" t="inlineStr">
        <is>
          <t xml:space="preserve">Caixa 1 · spW83P1123I</t>
        </is>
      </c>
      <c r="E7" t="inlineStr">
        <is>
          <t xml:space="preserve">Netatmo módulo adicional NWA01-EC estación</t>
        </is>
      </c>
      <c r="F7" t="inlineStr">
        <is>
          <t xml:space="preserve">B00D89YKBK</t>
        </is>
      </c>
      <c r="G7" t="str" s="4">
        <f>HYPERLINK("https://www.amazon.es/dp/B00D89YKBK","Ver na Amazon")</f>
        <v>Ver na Amazon</v>
      </c>
      <c r="H7" s="2">
        <v>59.41</v>
      </c>
      <c r="I7" s="2">
        <v>11.9</v>
      </c>
    </row>
    <row r="8">
      <c r="A8" t="inlineStr">
        <is>
          <t xml:space="preserve">spW83P1123I</t>
        </is>
      </c>
      <c r="B8" t="inlineStr">
        <is>
          <t xml:space="preserve">Bricolage e indústria 1 Caixa</t>
        </is>
      </c>
      <c r="C8" s="2">
        <v>224</v>
      </c>
      <c r="D8" t="inlineStr">
        <is>
          <t xml:space="preserve">Caixa 1 · spW83P1123I</t>
        </is>
      </c>
      <c r="E8" t="inlineStr">
        <is>
          <t xml:space="preserve">Correa para marco bicicleta EUFAB 25-30mm</t>
        </is>
      </c>
      <c r="F8" t="inlineStr">
        <is>
          <t xml:space="preserve">B0D1XWSWKF</t>
        </is>
      </c>
      <c r="G8" t="str" s="4">
        <f>HYPERLINK("https://www.amazon.es/dp/B0D1XWSWKF","Ver na Amazon")</f>
        <v>Ver na Amazon</v>
      </c>
      <c r="H8" s="2">
        <v>51.19</v>
      </c>
      <c r="I8" s="2">
        <v>10.25</v>
      </c>
    </row>
    <row r="9">
      <c r="A9" t="inlineStr">
        <is>
          <t xml:space="preserve">spW83P1123I</t>
        </is>
      </c>
      <c r="B9" t="inlineStr">
        <is>
          <t xml:space="preserve">Bricolage e indústria 1 Caixa</t>
        </is>
      </c>
      <c r="C9" s="2">
        <v>224</v>
      </c>
      <c r="D9" t="inlineStr">
        <is>
          <t xml:space="preserve">Caixa 1 · spW83P1123I</t>
        </is>
      </c>
      <c r="E9" t="inlineStr">
        <is>
          <t xml:space="preserve">NodOn medidor energía Zigbee 3.0 domótica</t>
        </is>
      </c>
      <c r="F9" t="inlineStr">
        <is>
          <t xml:space="preserve">B0FHQ5YDTF</t>
        </is>
      </c>
      <c r="G9" t="str" s="4">
        <f>HYPERLINK("https://www.amazon.es/dp/B0FHQ5YDTF","Ver na Amazon")</f>
        <v>Ver na Amazon</v>
      </c>
      <c r="H9" s="2">
        <v>41.1</v>
      </c>
      <c r="I9" s="2">
        <v>8.23</v>
      </c>
    </row>
    <row r="10">
      <c r="A10" t="inlineStr">
        <is>
          <t xml:space="preserve">spW83P1123I</t>
        </is>
      </c>
      <c r="B10" t="inlineStr">
        <is>
          <t xml:space="preserve">Bricolage e indústria 1 Caixa</t>
        </is>
      </c>
      <c r="C10" s="2">
        <v>224</v>
      </c>
      <c r="D10" t="inlineStr">
        <is>
          <t xml:space="preserve">Caixa 1 · spW83P1123I</t>
        </is>
      </c>
      <c r="E10" t="inlineStr">
        <is>
          <t xml:space="preserve">Válvula émbolo piscina Plus Intex Bestway</t>
        </is>
      </c>
      <c r="F10" t="inlineStr">
        <is>
          <t xml:space="preserve">B0D628XC9K</t>
        </is>
      </c>
      <c r="G10" t="str" s="4">
        <f>HYPERLINK("https://www.amazon.es/dp/B0D628XC9K","Ver na Amazon")</f>
        <v>Ver na Amazon</v>
      </c>
      <c r="H10" s="2">
        <v>38.48</v>
      </c>
      <c r="I10" s="2">
        <v>7.71</v>
      </c>
    </row>
    <row r="11">
      <c r="A11" t="inlineStr">
        <is>
          <t xml:space="preserve">spW83P1123I</t>
        </is>
      </c>
      <c r="B11" t="inlineStr">
        <is>
          <t xml:space="preserve">Bricolage e indústria 1 Caixa</t>
        </is>
      </c>
      <c r="C11" s="2">
        <v>224</v>
      </c>
      <c r="D11" t="inlineStr">
        <is>
          <t xml:space="preserve">Caixa 1 · spW83P1123I</t>
        </is>
      </c>
      <c r="E11" t="inlineStr">
        <is>
          <t xml:space="preserve">Codo reductor silicona 90° turbo 63mm a 51mm</t>
        </is>
      </c>
      <c r="F11" t="inlineStr">
        <is>
          <t xml:space="preserve">B074CW3TXW</t>
        </is>
      </c>
      <c r="G11" t="str" s="4">
        <f>HYPERLINK("https://www.amazon.es/dp/B074CW3TXW","Ver na Amazon")</f>
        <v>Ver na Amazon</v>
      </c>
      <c r="H11" s="2">
        <v>33.9</v>
      </c>
      <c r="I11" s="2">
        <v>6.79</v>
      </c>
    </row>
    <row r="12">
      <c r="A12" t="inlineStr">
        <is>
          <t xml:space="preserve">spW83P1123I</t>
        </is>
      </c>
      <c r="B12" t="inlineStr">
        <is>
          <t xml:space="preserve">Bricolage e indústria 1 Caixa</t>
        </is>
      </c>
      <c r="C12" s="2">
        <v>224</v>
      </c>
      <c r="D12" t="inlineStr">
        <is>
          <t xml:space="preserve">Caixa 1 · spW83P1123I</t>
        </is>
      </c>
      <c r="E12" t="inlineStr">
        <is>
          <t xml:space="preserve">FORScan adaptador diagnóstico OBD2 vehículos Ford</t>
        </is>
      </c>
      <c r="F12" t="inlineStr">
        <is>
          <t xml:space="preserve">B08G4MQCR9</t>
        </is>
      </c>
      <c r="G12" t="str" s="4">
        <f>HYPERLINK("https://www.amazon.es/dp/B08G4MQCR9","Ver na Amazon")</f>
        <v>Ver na Amazon</v>
      </c>
      <c r="H12" s="2">
        <v>32.99</v>
      </c>
      <c r="I12" s="2">
        <v>6.61</v>
      </c>
    </row>
    <row r="13">
      <c r="A13" t="inlineStr">
        <is>
          <t xml:space="preserve">spW83P1123I</t>
        </is>
      </c>
      <c r="B13" t="inlineStr">
        <is>
          <t xml:space="preserve">Bricolage e indústria 1 Caixa</t>
        </is>
      </c>
      <c r="C13" s="2">
        <v>224</v>
      </c>
      <c r="D13" t="inlineStr">
        <is>
          <t xml:space="preserve">Caixa 1 · spW83P1123I</t>
        </is>
      </c>
      <c r="E13" t="inlineStr">
        <is>
          <t xml:space="preserve">Green Cell B07QCNFWNT inversor 150W 12V USB coche</t>
        </is>
      </c>
      <c r="F13" t="inlineStr">
        <is>
          <t xml:space="preserve">B07QCNFWNT</t>
        </is>
      </c>
      <c r="G13" t="str" s="4">
        <f>HYPERLINK("https://www.amazon.es/dp/B07QCNFWNT","Ver na Amazon")</f>
        <v>Ver na Amazon</v>
      </c>
      <c r="H13" s="2">
        <v>31.95</v>
      </c>
      <c r="I13" s="2">
        <v>6.39</v>
      </c>
    </row>
    <row r="14">
      <c r="A14" t="inlineStr">
        <is>
          <t xml:space="preserve">spW83P1123I</t>
        </is>
      </c>
      <c r="B14" t="inlineStr">
        <is>
          <t xml:space="preserve">Bricolage e indústria 1 Caixa</t>
        </is>
      </c>
      <c r="C14" s="2">
        <v>224</v>
      </c>
      <c r="D14" t="inlineStr">
        <is>
          <t xml:space="preserve">Caixa 1 · spW83P1123I</t>
        </is>
      </c>
      <c r="E14" t="inlineStr">
        <is>
          <t xml:space="preserve">Tera lector código barras 1D 5100 2000mAh</t>
        </is>
      </c>
      <c r="F14" t="inlineStr">
        <is>
          <t xml:space="preserve">B078SQ91FB</t>
        </is>
      </c>
      <c r="G14" t="str" s="4">
        <f>HYPERLINK("https://www.amazon.es/dp/B078SQ91FB","Ver na Amazon")</f>
        <v>Ver na Amazon</v>
      </c>
      <c r="H14" s="2">
        <v>31.48</v>
      </c>
      <c r="I14" s="2">
        <v>6.3</v>
      </c>
    </row>
    <row r="15">
      <c r="A15" t="inlineStr">
        <is>
          <t xml:space="preserve">spW83P1123I</t>
        </is>
      </c>
      <c r="B15" t="inlineStr">
        <is>
          <t xml:space="preserve">Bricolage e indústria 1 Caixa</t>
        </is>
      </c>
      <c r="C15" s="2">
        <v>224</v>
      </c>
      <c r="D15" t="inlineStr">
        <is>
          <t xml:space="preserve">Caixa 1 · spW83P1123I</t>
        </is>
      </c>
      <c r="E15" t="inlineStr">
        <is>
          <t xml:space="preserve">TOYOUN fundas asiento furgoneta 1+2 plazas</t>
        </is>
      </c>
      <c r="F15" t="inlineStr">
        <is>
          <t xml:space="preserve">B08PBQGLKY</t>
        </is>
      </c>
      <c r="G15" t="str" s="4">
        <f>HYPERLINK("https://www.amazon.es/dp/B08PBQGLKY","Ver na Amazon")</f>
        <v>Ver na Amazon</v>
      </c>
      <c r="H15" s="2">
        <v>30.35</v>
      </c>
      <c r="I15" s="2">
        <v>6.07</v>
      </c>
    </row>
    <row r="16">
      <c r="A16" t="inlineStr">
        <is>
          <t xml:space="preserve">spW83P1123I</t>
        </is>
      </c>
      <c r="B16" t="inlineStr">
        <is>
          <t xml:space="preserve">Bricolage e indústria 1 Caixa</t>
        </is>
      </c>
      <c r="C16" s="2">
        <v>224</v>
      </c>
      <c r="D16" t="inlineStr">
        <is>
          <t xml:space="preserve">Caixa 1 · spW83P1123I</t>
        </is>
      </c>
      <c r="E16" t="inlineStr">
        <is>
          <t xml:space="preserve">Otio interruptor conmutador inalámbrico empotrado</t>
        </is>
      </c>
      <c r="F16" t="inlineStr">
        <is>
          <t xml:space="preserve">B07CT1CNKS</t>
        </is>
      </c>
      <c r="G16" t="str" s="4">
        <f>HYPERLINK("https://www.amazon.es/dp/B07CT1CNKS","Ver na Amazon")</f>
        <v>Ver na Amazon</v>
      </c>
      <c r="H16" s="2">
        <v>28.9</v>
      </c>
      <c r="I16" s="2">
        <v>5.78</v>
      </c>
    </row>
    <row r="17">
      <c r="A17" t="inlineStr">
        <is>
          <t xml:space="preserve">spW83P1123I</t>
        </is>
      </c>
      <c r="B17" t="inlineStr">
        <is>
          <t xml:space="preserve">Bricolage e indústria 1 Caixa</t>
        </is>
      </c>
      <c r="C17" s="2">
        <v>224</v>
      </c>
      <c r="D17" t="inlineStr">
        <is>
          <t xml:space="preserve">Caixa 1 · spW83P1123I</t>
        </is>
      </c>
      <c r="E17" t="inlineStr">
        <is>
          <t xml:space="preserve">AKTIVE 63110 Barbacoa carbón acero 42x42x54cm</t>
        </is>
      </c>
      <c r="F17" t="inlineStr">
        <is>
          <t xml:space="preserve">B0D7D447KR</t>
        </is>
      </c>
      <c r="G17" t="str" s="4">
        <f>HYPERLINK("https://www.amazon.es/dp/B0D7D447KR","Ver na Amazon")</f>
        <v>Ver na Amazon</v>
      </c>
      <c r="H17" s="2">
        <v>26.95</v>
      </c>
      <c r="I17" s="2">
        <v>5.39</v>
      </c>
    </row>
    <row r="18">
      <c r="A18" t="inlineStr">
        <is>
          <t xml:space="preserve">spW83P1123I</t>
        </is>
      </c>
      <c r="B18" t="inlineStr">
        <is>
          <t xml:space="preserve">Bricolage e indústria 1 Caixa</t>
        </is>
      </c>
      <c r="C18" s="2">
        <v>224</v>
      </c>
      <c r="D18" t="inlineStr">
        <is>
          <t xml:space="preserve">Caixa 1 · spW83P1123I</t>
        </is>
      </c>
      <c r="E18" t="inlineStr">
        <is>
          <t xml:space="preserve">DEKOPRO lijadora eléctrica madera 180W orbital</t>
        </is>
      </c>
      <c r="F18" t="inlineStr">
        <is>
          <t xml:space="preserve">B0F5Q7GHVF</t>
        </is>
      </c>
      <c r="G18" t="str" s="4">
        <f>HYPERLINK("https://www.amazon.es/dp/B0F5Q7GHVF","Ver na Amazon")</f>
        <v>Ver na Amazon</v>
      </c>
      <c r="H18" s="2">
        <v>24.99</v>
      </c>
      <c r="I18" s="2">
        <v>5</v>
      </c>
    </row>
    <row r="19">
      <c r="A19" t="inlineStr">
        <is>
          <t xml:space="preserve">spW83P1123I</t>
        </is>
      </c>
      <c r="B19" t="inlineStr">
        <is>
          <t xml:space="preserve">Bricolage e indústria 1 Caixa</t>
        </is>
      </c>
      <c r="C19" s="2">
        <v>224</v>
      </c>
      <c r="D19" t="inlineStr">
        <is>
          <t xml:space="preserve">Caixa 1 · spW83P1123I</t>
        </is>
      </c>
      <c r="E19" t="inlineStr">
        <is>
          <t xml:space="preserve">Frankberg cerradura portón trasero 1J0810773</t>
        </is>
      </c>
      <c r="F19" t="inlineStr">
        <is>
          <t xml:space="preserve">B07G9YNMWK</t>
        </is>
      </c>
      <c r="G19" t="str" s="4">
        <f>HYPERLINK("https://www.amazon.es/dp/B07G9YNMWK","Ver na Amazon")</f>
        <v>Ver na Amazon</v>
      </c>
      <c r="H19" s="2">
        <v>24.99</v>
      </c>
      <c r="I19" s="2">
        <v>5</v>
      </c>
    </row>
    <row r="20">
      <c r="A20" t="inlineStr">
        <is>
          <t xml:space="preserve">spW83P1123I</t>
        </is>
      </c>
      <c r="B20" t="inlineStr">
        <is>
          <t xml:space="preserve">Bricolage e indústria 1 Caixa</t>
        </is>
      </c>
      <c r="C20" s="2">
        <v>224</v>
      </c>
      <c r="D20" t="inlineStr">
        <is>
          <t xml:space="preserve">Caixa 1 · spW83P1123I</t>
        </is>
      </c>
      <c r="E20" t="inlineStr">
        <is>
          <t xml:space="preserve">Amig cerradura metálica persiana enrollable 642</t>
        </is>
      </c>
      <c r="F20" t="inlineStr">
        <is>
          <t xml:space="preserve">B08M5HWXB6</t>
        </is>
      </c>
      <c r="G20" t="str" s="4">
        <f>HYPERLINK("https://www.amazon.es/dp/B08M5HWXB6","Ver na Amazon")</f>
        <v>Ver na Amazon</v>
      </c>
      <c r="H20" s="2">
        <v>19.23</v>
      </c>
      <c r="I20" s="2">
        <v>3.84</v>
      </c>
    </row>
    <row r="21">
      <c r="A21" t="inlineStr">
        <is>
          <t xml:space="preserve">spW83P1123I</t>
        </is>
      </c>
      <c r="B21" t="inlineStr">
        <is>
          <t xml:space="preserve">Bricolage e indústria 1 Caixa</t>
        </is>
      </c>
      <c r="C21" s="2">
        <v>224</v>
      </c>
      <c r="D21" t="inlineStr">
        <is>
          <t xml:space="preserve">Caixa 1 · spW83P1123I</t>
        </is>
      </c>
      <c r="E21" t="inlineStr">
        <is>
          <t xml:space="preserve">MICEL 13102 cilindro seguridad perfil europeo</t>
        </is>
      </c>
      <c r="F21" t="inlineStr">
        <is>
          <t xml:space="preserve">B0BZ4T5M1J</t>
        </is>
      </c>
      <c r="G21" t="str" s="4">
        <f>HYPERLINK("https://www.amazon.es/dp/B0BZ4T5M1J","Ver na Amazon")</f>
        <v>Ver na Amazon</v>
      </c>
      <c r="H21" s="2">
        <v>17.2</v>
      </c>
      <c r="I21" s="2">
        <v>3.44</v>
      </c>
    </row>
    <row r="22">
      <c r="A22" t="inlineStr">
        <is>
          <t xml:space="preserve">spW83P1123I</t>
        </is>
      </c>
      <c r="B22" t="inlineStr">
        <is>
          <t xml:space="preserve">Bricolage e indústria 1 Caixa</t>
        </is>
      </c>
      <c r="C22" s="2">
        <v>224</v>
      </c>
      <c r="D22" t="inlineStr">
        <is>
          <t xml:space="preserve">Caixa 1 · spW83P1123I</t>
        </is>
      </c>
      <c r="E22" t="inlineStr">
        <is>
          <t xml:space="preserve">Berrcom termómetro infrarrojo sin contacto</t>
        </is>
      </c>
      <c r="F22" t="inlineStr">
        <is>
          <t xml:space="preserve">B0GCH6Z2X2</t>
        </is>
      </c>
      <c r="G22" t="str" s="4">
        <f>HYPERLINK("https://www.amazon.es/dp/B0GCH6Z2X2","Ver na Amazon")</f>
        <v>Ver na Amazon</v>
      </c>
      <c r="H22" s="2">
        <v>17.09</v>
      </c>
      <c r="I22" s="2">
        <v>3.42</v>
      </c>
    </row>
    <row r="23">
      <c r="A23" t="inlineStr">
        <is>
          <t xml:space="preserve">spW83P1123I</t>
        </is>
      </c>
      <c r="B23" t="inlineStr">
        <is>
          <t xml:space="preserve">Bricolage e indústria 1 Caixa</t>
        </is>
      </c>
      <c r="C23" s="2">
        <v>224</v>
      </c>
      <c r="D23" t="inlineStr">
        <is>
          <t xml:space="preserve">Caixa 1 · spW83P1123I</t>
        </is>
      </c>
      <c r="E23" t="inlineStr">
        <is>
          <t xml:space="preserve">MANN-FILTER C 12 133 filtro aire motor</t>
        </is>
      </c>
      <c r="F23" t="inlineStr">
        <is>
          <t xml:space="preserve">B00252898Q</t>
        </is>
      </c>
      <c r="G23" t="str" s="4">
        <f>HYPERLINK("https://www.amazon.es/dp/B00252898Q","Ver na Amazon")</f>
        <v>Ver na Amazon</v>
      </c>
      <c r="H23" s="2">
        <v>16.35</v>
      </c>
      <c r="I23" s="2">
        <v>3.27</v>
      </c>
    </row>
    <row r="24">
      <c r="A24" t="inlineStr">
        <is>
          <t xml:space="preserve">spW83P1123I</t>
        </is>
      </c>
      <c r="B24" t="inlineStr">
        <is>
          <t xml:space="preserve">Bricolage e indústria 1 Caixa</t>
        </is>
      </c>
      <c r="C24" s="2">
        <v>224</v>
      </c>
      <c r="D24" t="inlineStr">
        <is>
          <t xml:space="preserve">Caixa 1 · spW83P1123I</t>
        </is>
      </c>
      <c r="E24" t="inlineStr">
        <is>
          <t xml:space="preserve">Pattex Piscinas sellador impermeabilizante 280 ml</t>
        </is>
      </c>
      <c r="F24" t="inlineStr">
        <is>
          <t xml:space="preserve">B0D63KGBVP</t>
        </is>
      </c>
      <c r="G24" t="str" s="4">
        <f>HYPERLINK("https://www.amazon.es/dp/B0D63KGBVP","Ver na Amazon")</f>
        <v>Ver na Amazon</v>
      </c>
      <c r="H24" s="2">
        <v>11.2</v>
      </c>
      <c r="I24" s="2">
        <v>2.24</v>
      </c>
    </row>
    <row r="25">
      <c r="A25" t="inlineStr">
        <is>
          <t xml:space="preserve">spW83P1123I</t>
        </is>
      </c>
      <c r="B25" t="inlineStr">
        <is>
          <t xml:space="preserve">Bricolage e indústria 1 Caixa</t>
        </is>
      </c>
      <c r="C25" s="2">
        <v>224</v>
      </c>
      <c r="D25" t="inlineStr">
        <is>
          <t xml:space="preserve">Caixa 1 · spW83P1123I</t>
        </is>
      </c>
      <c r="E25" t="inlineStr">
        <is>
          <t xml:space="preserve">Funda protector termómetro Braun 200 unidades</t>
        </is>
      </c>
      <c r="F25" t="inlineStr">
        <is>
          <t xml:space="preserve">B0DNQSZYMM</t>
        </is>
      </c>
      <c r="G25" t="str" s="4">
        <f>HYPERLINK("https://www.amazon.es/dp/B0DNQSZYMM","Ver na Amazon")</f>
        <v>Ver na Amazon</v>
      </c>
      <c r="H25" s="2">
        <v>9.99</v>
      </c>
      <c r="I25" s="2">
        <v>2</v>
      </c>
    </row>
  </sheetData>
  <autoFilter ref="A1:I25"/>
</worksheet>
</file>