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'Items'!$A$1:$I$18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spW83P1123V</t>
        </is>
      </c>
      <c r="B2" t="inlineStr">
        <is>
          <t xml:space="preserve">Home 1 Box</t>
        </is>
      </c>
      <c r="C2" s="3">
        <v>17</v>
      </c>
      <c r="D2" s="2">
        <v>676.93</v>
      </c>
      <c r="E2" s="2">
        <v>148</v>
      </c>
      <c r="F2" t="str" s="4">
        <f>HYPERLINK("https://reusalia.es/en/lotes/spW83P1123V","https://reusalia.es/en/lotes/spW83P1123V")</f>
        <v>https://reusalia.es/en/lotes/spW83P1123V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spW83P1123V</t>
        </is>
      </c>
      <c r="B2" t="inlineStr">
        <is>
          <t xml:space="preserve">Home 1 Box</t>
        </is>
      </c>
      <c r="C2" s="2">
        <v>148</v>
      </c>
      <c r="D2" t="inlineStr">
        <is>
          <t xml:space="preserve">Box 1 · spW83P1123V</t>
        </is>
      </c>
      <c r="E2" t="inlineStr">
        <is>
          <t xml:space="preserve">Tefal Ingenio Emotion 8 piezas acero inox</t>
        </is>
      </c>
      <c r="F2" t="inlineStr">
        <is>
          <t xml:space="preserve">B0B5VPLXRB</t>
        </is>
      </c>
      <c r="G2" t="str" s="4">
        <f>HYPERLINK("https://www.amazon.es/dp/B0B5VPLXRB","See on Amazon")</f>
        <v>See on Amazon</v>
      </c>
      <c r="H2" s="2">
        <v>187.77</v>
      </c>
      <c r="I2" s="2">
        <v>41.06</v>
      </c>
    </row>
    <row r="3">
      <c r="A3" t="inlineStr">
        <is>
          <t xml:space="preserve">spW83P1123V</t>
        </is>
      </c>
      <c r="B3" t="inlineStr">
        <is>
          <t xml:space="preserve">Home 1 Box</t>
        </is>
      </c>
      <c r="C3" s="2">
        <v>148</v>
      </c>
      <c r="D3" t="inlineStr">
        <is>
          <t xml:space="preserve">Box 1 · spW83P1123V</t>
        </is>
      </c>
      <c r="E3" t="inlineStr">
        <is>
          <t xml:space="preserve">MIULEE cortinas terciopelo burdeos 260x140</t>
        </is>
      </c>
      <c r="F3" t="inlineStr">
        <is>
          <t xml:space="preserve">B07NWJJMGD</t>
        </is>
      </c>
      <c r="G3" t="str" s="4">
        <f>HYPERLINK("https://www.amazon.es/dp/B07NWJJMGD","See on Amazon")</f>
        <v>See on Amazon</v>
      </c>
      <c r="H3" s="2">
        <v>56.49</v>
      </c>
      <c r="I3" s="2">
        <v>12.36</v>
      </c>
    </row>
    <row r="4">
      <c r="A4" t="inlineStr">
        <is>
          <t xml:space="preserve">spW83P1123V</t>
        </is>
      </c>
      <c r="B4" t="inlineStr">
        <is>
          <t xml:space="preserve">Home 1 Box</t>
        </is>
      </c>
      <c r="C4" s="2">
        <v>148</v>
      </c>
      <c r="D4" t="inlineStr">
        <is>
          <t xml:space="preserve">Box 1 · spW83P1123V</t>
        </is>
      </c>
      <c r="E4" t="inlineStr">
        <is>
          <t xml:space="preserve">Todocama Almohada Viscoelástica Aloe Vera 150cm</t>
        </is>
      </c>
      <c r="F4" t="inlineStr">
        <is>
          <t xml:space="preserve">B0H1GYQZFQ</t>
        </is>
      </c>
      <c r="G4" t="str" s="4">
        <f>HYPERLINK("https://www.amazon.es/dp/B0H1GYQZFQ","See on Amazon")</f>
        <v>See on Amazon</v>
      </c>
      <c r="H4" s="2">
        <v>49.99</v>
      </c>
      <c r="I4" s="2">
        <v>10.93</v>
      </c>
    </row>
    <row r="5">
      <c r="A5" t="inlineStr">
        <is>
          <t xml:space="preserve">spW83P1123V</t>
        </is>
      </c>
      <c r="B5" t="inlineStr">
        <is>
          <t xml:space="preserve">Home 1 Box</t>
        </is>
      </c>
      <c r="C5" s="2">
        <v>148</v>
      </c>
      <c r="D5" t="inlineStr">
        <is>
          <t xml:space="preserve">Box 1 · spW83P1123V</t>
        </is>
      </c>
      <c r="E5" t="inlineStr">
        <is>
          <t xml:space="preserve">HOMCA almohada cervical 2 alturas 60x40x12-14cm</t>
        </is>
      </c>
      <c r="F5" t="inlineStr">
        <is>
          <t xml:space="preserve">B0C2Z9H9KG</t>
        </is>
      </c>
      <c r="G5" t="str" s="4">
        <f>HYPERLINK("https://www.amazon.es/dp/B0C2Z9H9KG","See on Amazon")</f>
        <v>See on Amazon</v>
      </c>
      <c r="H5" s="2">
        <v>44.99</v>
      </c>
      <c r="I5" s="2">
        <v>9.84</v>
      </c>
    </row>
    <row r="6">
      <c r="A6" t="inlineStr">
        <is>
          <t xml:space="preserve">spW83P1123V</t>
        </is>
      </c>
      <c r="B6" t="inlineStr">
        <is>
          <t xml:space="preserve">Home 1 Box</t>
        </is>
      </c>
      <c r="C6" s="2">
        <v>148</v>
      </c>
      <c r="D6" t="inlineStr">
        <is>
          <t xml:space="preserve">Box 1 · spW83P1123V</t>
        </is>
      </c>
      <c r="E6" t="inlineStr">
        <is>
          <t xml:space="preserve">CPROSP nebulizador humidificador reptil terrario</t>
        </is>
      </c>
      <c r="F6" t="inlineStr">
        <is>
          <t xml:space="preserve">B0DH258MZ6</t>
        </is>
      </c>
      <c r="G6" t="str" s="4">
        <f>HYPERLINK("https://www.amazon.es/dp/B0DH258MZ6","See on Amazon")</f>
        <v>See on Amazon</v>
      </c>
      <c r="H6" s="2">
        <v>40.41</v>
      </c>
      <c r="I6" s="2">
        <v>8.84</v>
      </c>
    </row>
    <row r="7">
      <c r="A7" t="inlineStr">
        <is>
          <t xml:space="preserve">spW83P1123V</t>
        </is>
      </c>
      <c r="B7" t="inlineStr">
        <is>
          <t xml:space="preserve">Home 1 Box</t>
        </is>
      </c>
      <c r="C7" s="2">
        <v>148</v>
      </c>
      <c r="D7" t="inlineStr">
        <is>
          <t xml:space="preserve">Box 1 · spW83P1123V</t>
        </is>
      </c>
      <c r="E7" t="inlineStr">
        <is>
          <t xml:space="preserve">Eve Door &amp; Window sensor puertas Bluetooth</t>
        </is>
      </c>
      <c r="F7" t="inlineStr">
        <is>
          <t xml:space="preserve">B08CDV2RY9</t>
        </is>
      </c>
      <c r="G7" t="str" s="4">
        <f>HYPERLINK("https://www.amazon.es/dp/B08CDV2RY9","See on Amazon")</f>
        <v>See on Amazon</v>
      </c>
      <c r="H7" s="2">
        <v>39.95</v>
      </c>
      <c r="I7" s="2">
        <v>8.74</v>
      </c>
    </row>
    <row r="8">
      <c r="A8" t="inlineStr">
        <is>
          <t xml:space="preserve">spW83P1123V</t>
        </is>
      </c>
      <c r="B8" t="inlineStr">
        <is>
          <t xml:space="preserve">Home 1 Box</t>
        </is>
      </c>
      <c r="C8" s="2">
        <v>148</v>
      </c>
      <c r="D8" t="inlineStr">
        <is>
          <t xml:space="preserve">Box 1 · spW83P1123V</t>
        </is>
      </c>
      <c r="E8" t="inlineStr">
        <is>
          <t xml:space="preserve">Relaxdays set 12 copas vino 250ml blanco</t>
        </is>
      </c>
      <c r="F8" t="inlineStr">
        <is>
          <t xml:space="preserve">B0962X5X9S</t>
        </is>
      </c>
      <c r="G8" t="str" s="4">
        <f>HYPERLINK("https://www.amazon.es/dp/B0962X5X9S","See on Amazon")</f>
        <v>See on Amazon</v>
      </c>
      <c r="H8" s="2">
        <v>38.84</v>
      </c>
      <c r="I8" s="2">
        <v>8.5</v>
      </c>
    </row>
    <row r="9">
      <c r="A9" t="inlineStr">
        <is>
          <t xml:space="preserve">spW83P1123V</t>
        </is>
      </c>
      <c r="B9" t="inlineStr">
        <is>
          <t xml:space="preserve">Home 1 Box</t>
        </is>
      </c>
      <c r="C9" s="2">
        <v>148</v>
      </c>
      <c r="D9" t="inlineStr">
        <is>
          <t xml:space="preserve">Box 1 · spW83P1123V</t>
        </is>
      </c>
      <c r="E9" t="inlineStr">
        <is>
          <t xml:space="preserve">Owala FreeSip botella agua 710 ml</t>
        </is>
      </c>
      <c r="F9" t="inlineStr">
        <is>
          <t xml:space="preserve">B09GD4YBCY</t>
        </is>
      </c>
      <c r="G9" t="str" s="4">
        <f>HYPERLINK("https://www.amazon.es/dp/B09GD4YBCY","See on Amazon")</f>
        <v>See on Amazon</v>
      </c>
      <c r="H9" s="2">
        <v>36.99</v>
      </c>
      <c r="I9" s="2">
        <v>8.09</v>
      </c>
    </row>
    <row r="10">
      <c r="A10" t="inlineStr">
        <is>
          <t xml:space="preserve">spW83P1123V</t>
        </is>
      </c>
      <c r="B10" t="inlineStr">
        <is>
          <t xml:space="preserve">Home 1 Box</t>
        </is>
      </c>
      <c r="C10" s="2">
        <v>148</v>
      </c>
      <c r="D10" t="inlineStr">
        <is>
          <t xml:space="preserve">Box 1 · spW83P1123V</t>
        </is>
      </c>
      <c r="E10" t="inlineStr">
        <is>
          <t xml:space="preserve">PONY DANCE Cortinas lino 140x245cm crema</t>
        </is>
      </c>
      <c r="F10" t="inlineStr">
        <is>
          <t xml:space="preserve">B0BW5XDHG3</t>
        </is>
      </c>
      <c r="G10" t="str" s="4">
        <f>HYPERLINK("https://www.amazon.es/dp/B0BW5XDHG3","See on Amazon")</f>
        <v>See on Amazon</v>
      </c>
      <c r="H10" s="2">
        <v>29.95</v>
      </c>
      <c r="I10" s="2">
        <v>6.54</v>
      </c>
    </row>
    <row r="11">
      <c r="A11" t="inlineStr">
        <is>
          <t xml:space="preserve">spW83P1123V</t>
        </is>
      </c>
      <c r="B11" t="inlineStr">
        <is>
          <t xml:space="preserve">Home 1 Box</t>
        </is>
      </c>
      <c r="C11" s="2">
        <v>148</v>
      </c>
      <c r="D11" t="inlineStr">
        <is>
          <t xml:space="preserve">Box 1 · spW83P1123V</t>
        </is>
      </c>
      <c r="E11" t="inlineStr">
        <is>
          <t xml:space="preserve">BRITA ON TAP V filtro agua 600L grifo cocina</t>
        </is>
      </c>
      <c r="F11" t="inlineStr">
        <is>
          <t xml:space="preserve">B0C7CVVQ1P</t>
        </is>
      </c>
      <c r="G11" t="str" s="4">
        <f>HYPERLINK("https://www.amazon.es/dp/B0C7CVVQ1P","See on Amazon")</f>
        <v>See on Amazon</v>
      </c>
      <c r="H11" s="2">
        <v>27.96</v>
      </c>
      <c r="I11" s="2">
        <v>6.11</v>
      </c>
    </row>
    <row r="12">
      <c r="A12" t="inlineStr">
        <is>
          <t xml:space="preserve">spW83P1123V</t>
        </is>
      </c>
      <c r="B12" t="inlineStr">
        <is>
          <t xml:space="preserve">Home 1 Box</t>
        </is>
      </c>
      <c r="C12" s="2">
        <v>148</v>
      </c>
      <c r="D12" t="inlineStr">
        <is>
          <t xml:space="preserve">Box 1 · spW83P1123V</t>
        </is>
      </c>
      <c r="E12" t="inlineStr">
        <is>
          <t xml:space="preserve">Perchas metal 40cm clips ajustables 20 unidades</t>
        </is>
      </c>
      <c r="F12" t="inlineStr">
        <is>
          <t xml:space="preserve">B0GR5J6NRP</t>
        </is>
      </c>
      <c r="G12" t="str" s="4">
        <f>HYPERLINK("https://www.amazon.es/dp/B0GR5J6NRP","See on Amazon")</f>
        <v>See on Amazon</v>
      </c>
      <c r="H12" s="2">
        <v>21.28</v>
      </c>
      <c r="I12" s="2">
        <v>4.65</v>
      </c>
    </row>
    <row r="13">
      <c r="A13" t="inlineStr">
        <is>
          <t xml:space="preserve">spW83P1123V</t>
        </is>
      </c>
      <c r="B13" t="inlineStr">
        <is>
          <t xml:space="preserve">Home 1 Box</t>
        </is>
      </c>
      <c r="C13" s="2">
        <v>148</v>
      </c>
      <c r="D13" t="inlineStr">
        <is>
          <t xml:space="preserve">Box 1 · spW83P1123V</t>
        </is>
      </c>
      <c r="E13" t="inlineStr">
        <is>
          <t xml:space="preserve">Gimars tijeras 4CR peluquería canina 5 en 1</t>
        </is>
      </c>
      <c r="F13" t="inlineStr">
        <is>
          <t xml:space="preserve">B01DZNAJ2W</t>
        </is>
      </c>
      <c r="G13" t="str" s="4">
        <f>HYPERLINK("https://www.amazon.es/dp/B01DZNAJ2W","See on Amazon")</f>
        <v>See on Amazon</v>
      </c>
      <c r="H13" s="2">
        <v>19.53</v>
      </c>
      <c r="I13" s="2">
        <v>4.26</v>
      </c>
    </row>
    <row r="14">
      <c r="A14" t="inlineStr">
        <is>
          <t xml:space="preserve">spW83P1123V</t>
        </is>
      </c>
      <c r="B14" t="inlineStr">
        <is>
          <t xml:space="preserve">Home 1 Box</t>
        </is>
      </c>
      <c r="C14" s="2">
        <v>148</v>
      </c>
      <c r="D14" t="inlineStr">
        <is>
          <t xml:space="preserve">Box 1 · spW83P1123V</t>
        </is>
      </c>
      <c r="E14" t="inlineStr">
        <is>
          <t xml:space="preserve">Grsta botella acero inoxidable térmica 750ml</t>
        </is>
      </c>
      <c r="F14" t="inlineStr">
        <is>
          <t xml:space="preserve">B0F2F5L5Y4</t>
        </is>
      </c>
      <c r="G14" t="str" s="4">
        <f>HYPERLINK("https://www.amazon.es/dp/B0F2F5L5Y4","See on Amazon")</f>
        <v>See on Amazon</v>
      </c>
      <c r="H14" s="2">
        <v>18.99</v>
      </c>
      <c r="I14" s="2">
        <v>4.15</v>
      </c>
    </row>
    <row r="15">
      <c r="A15" t="inlineStr">
        <is>
          <t xml:space="preserve">spW83P1123V</t>
        </is>
      </c>
      <c r="B15" t="inlineStr">
        <is>
          <t xml:space="preserve">Home 1 Box</t>
        </is>
      </c>
      <c r="C15" s="2">
        <v>148</v>
      </c>
      <c r="D15" t="inlineStr">
        <is>
          <t xml:space="preserve">Box 1 · spW83P1123V</t>
        </is>
      </c>
      <c r="E15" t="inlineStr">
        <is>
          <t xml:space="preserve">Ferplast Geo Large acuario plástico 6L</t>
        </is>
      </c>
      <c r="F15" t="inlineStr">
        <is>
          <t xml:space="preserve">B00F5ZZ8I4</t>
        </is>
      </c>
      <c r="G15" t="str" s="4">
        <f>HYPERLINK("https://www.amazon.es/dp/B00F5ZZ8I4","See on Amazon")</f>
        <v>See on Amazon</v>
      </c>
      <c r="H15" s="2">
        <v>18.3</v>
      </c>
      <c r="I15" s="2">
        <v>4</v>
      </c>
    </row>
    <row r="16">
      <c r="A16" t="inlineStr">
        <is>
          <t xml:space="preserve">spW83P1123V</t>
        </is>
      </c>
      <c r="B16" t="inlineStr">
        <is>
          <t xml:space="preserve">Home 1 Box</t>
        </is>
      </c>
      <c r="C16" s="2">
        <v>148</v>
      </c>
      <c r="D16" t="inlineStr">
        <is>
          <t xml:space="preserve">Box 1 · spW83P1123V</t>
        </is>
      </c>
      <c r="E16" t="inlineStr">
        <is>
          <t xml:space="preserve">KLIP IT PLUS 3 recipientes 2,2L apilables</t>
        </is>
      </c>
      <c r="F16" t="inlineStr">
        <is>
          <t xml:space="preserve">B08PNQFM3G</t>
        </is>
      </c>
      <c r="G16" t="str" s="4">
        <f>HYPERLINK("https://www.amazon.es/dp/B08PNQFM3G","See on Amazon")</f>
        <v>See on Amazon</v>
      </c>
      <c r="H16" s="2">
        <v>15.89</v>
      </c>
      <c r="I16" s="2">
        <v>3.47</v>
      </c>
    </row>
    <row r="17">
      <c r="A17" t="inlineStr">
        <is>
          <t xml:space="preserve">spW83P1123V</t>
        </is>
      </c>
      <c r="B17" t="inlineStr">
        <is>
          <t xml:space="preserve">Home 1 Box</t>
        </is>
      </c>
      <c r="C17" s="2">
        <v>148</v>
      </c>
      <c r="D17" t="inlineStr">
        <is>
          <t xml:space="preserve">Box 1 · spW83P1123V</t>
        </is>
      </c>
      <c r="E17" t="inlineStr">
        <is>
          <t xml:space="preserve">lionto cama donut para mascotas 40cm gris claro</t>
        </is>
      </c>
      <c r="F17" t="inlineStr">
        <is>
          <t xml:space="preserve">B085NYMLHL</t>
        </is>
      </c>
      <c r="G17" t="str" s="4">
        <f>HYPERLINK("https://www.amazon.es/dp/B085NYMLHL","See on Amazon")</f>
        <v>See on Amazon</v>
      </c>
      <c r="H17" s="2">
        <v>14.95</v>
      </c>
      <c r="I17" s="2">
        <v>3.26</v>
      </c>
    </row>
    <row r="18">
      <c r="A18" t="inlineStr">
        <is>
          <t xml:space="preserve">spW83P1123V</t>
        </is>
      </c>
      <c r="B18" t="inlineStr">
        <is>
          <t xml:space="preserve">Home 1 Box</t>
        </is>
      </c>
      <c r="C18" s="2">
        <v>148</v>
      </c>
      <c r="D18" t="inlineStr">
        <is>
          <t xml:space="preserve">Box 1 · spW83P1123V</t>
        </is>
      </c>
      <c r="E18" t="inlineStr">
        <is>
          <t xml:space="preserve">Pyrex Cook&amp;Go recipiente vidrio 0,8l</t>
        </is>
      </c>
      <c r="F18" t="inlineStr">
        <is>
          <t xml:space="preserve">B01LLQCXY2</t>
        </is>
      </c>
      <c r="G18" t="str" s="4">
        <f>HYPERLINK("https://www.amazon.es/dp/B01LLQCXY2","See on Amazon")</f>
        <v>See on Amazon</v>
      </c>
      <c r="H18" s="2">
        <v>14.65</v>
      </c>
      <c r="I18" s="2">
        <v>3.2</v>
      </c>
    </row>
  </sheetData>
  <autoFilter ref="A1:I18"/>
</worksheet>
</file>