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spW83P1124l</t>
        </is>
      </c>
      <c r="B2" t="inlineStr">
        <is>
          <t xml:space="preserve">Cozinha e utensílios 1 Caixa</t>
        </is>
      </c>
      <c r="C2" s="3">
        <v>26</v>
      </c>
      <c r="D2" s="2">
        <v>629.85</v>
      </c>
      <c r="E2" s="2">
        <v>115</v>
      </c>
      <c r="F2" t="str" s="4">
        <f>HYPERLINK("https://reusalia.es/pt/lotes/spW83P1124l","https://reusalia.es/pt/lotes/spW83P1124l")</f>
        <v>https://reusalia.es/pt/lotes/spW83P1124l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spW83P1124l</t>
        </is>
      </c>
      <c r="B2" t="inlineStr">
        <is>
          <t xml:space="preserve">Cozinha e utensílios 1 Caixa</t>
        </is>
      </c>
      <c r="C2" s="2">
        <v>115</v>
      </c>
      <c r="D2" t="inlineStr">
        <is>
          <t xml:space="preserve">Caixa 1 · spW83P1124l</t>
        </is>
      </c>
      <c r="E2" t="inlineStr">
        <is>
          <t xml:space="preserve">Blau Aquaristic Scuma 0635 espuma acuario</t>
        </is>
      </c>
      <c r="F2" t="inlineStr">
        <is>
          <t xml:space="preserve">B015NGWSC8</t>
        </is>
      </c>
      <c r="G2" t="str" s="4">
        <f>HYPERLINK("https://www.amazon.es/dp/B015NGWSC8","Ver na Amazon")</f>
        <v>Ver na Amazon</v>
      </c>
      <c r="H2" s="2">
        <v>76.64</v>
      </c>
      <c r="I2" s="2">
        <v>14</v>
      </c>
    </row>
    <row r="3">
      <c r="A3" t="inlineStr">
        <is>
          <t xml:space="preserve">spW83P1124l</t>
        </is>
      </c>
      <c r="B3" t="inlineStr">
        <is>
          <t xml:space="preserve">Cozinha e utensílios 1 Caixa</t>
        </is>
      </c>
      <c r="C3" s="2">
        <v>115</v>
      </c>
      <c r="D3" t="inlineStr">
        <is>
          <t xml:space="preserve">Caixa 1 · spW83P1124l</t>
        </is>
      </c>
      <c r="E3" t="inlineStr">
        <is>
          <t xml:space="preserve">Tefal Ingenio Easy On juego sartenes 22-26cm</t>
        </is>
      </c>
      <c r="F3" t="inlineStr">
        <is>
          <t xml:space="preserve">B09TL8Z4R3</t>
        </is>
      </c>
      <c r="G3" t="str" s="4">
        <f>HYPERLINK("https://www.amazon.es/dp/B09TL8Z4R3","Ver na Amazon")</f>
        <v>Ver na Amazon</v>
      </c>
      <c r="H3" s="2">
        <v>67.31</v>
      </c>
      <c r="I3" s="2">
        <v>12.29</v>
      </c>
    </row>
    <row r="4">
      <c r="A4" t="inlineStr">
        <is>
          <t xml:space="preserve">spW83P1124l</t>
        </is>
      </c>
      <c r="B4" t="inlineStr">
        <is>
          <t xml:space="preserve">Cozinha e utensílios 1 Caixa</t>
        </is>
      </c>
      <c r="C4" s="2">
        <v>115</v>
      </c>
      <c r="D4" t="inlineStr">
        <is>
          <t xml:space="preserve">Caixa 1 · spW83P1124l</t>
        </is>
      </c>
      <c r="E4" t="inlineStr">
        <is>
          <t xml:space="preserve">Ystyle funda sofá 4 plazas elástica gris</t>
        </is>
      </c>
      <c r="F4" t="inlineStr">
        <is>
          <t xml:space="preserve">B0CKPMPT63</t>
        </is>
      </c>
      <c r="G4" t="str" s="4">
        <f>HYPERLINK("https://www.amazon.es/dp/B0CKPMPT63","Ver na Amazon")</f>
        <v>Ver na Amazon</v>
      </c>
      <c r="H4" s="2">
        <v>39.35</v>
      </c>
      <c r="I4" s="2">
        <v>7.19</v>
      </c>
    </row>
    <row r="5">
      <c r="A5" t="inlineStr">
        <is>
          <t xml:space="preserve">spW83P1124l</t>
        </is>
      </c>
      <c r="B5" t="inlineStr">
        <is>
          <t xml:space="preserve">Cozinha e utensílios 1 Caixa</t>
        </is>
      </c>
      <c r="C5" s="2">
        <v>115</v>
      </c>
      <c r="D5" t="inlineStr">
        <is>
          <t xml:space="preserve">Caixa 1 · spW83P1124l</t>
        </is>
      </c>
      <c r="E5" t="inlineStr">
        <is>
          <t xml:space="preserve">Philips dispensador agua filtrada 3L</t>
        </is>
      </c>
      <c r="F5" t="inlineStr">
        <is>
          <t xml:space="preserve">B09BR77WFK</t>
        </is>
      </c>
      <c r="G5" t="str" s="4">
        <f>HYPERLINK("https://www.amazon.es/dp/B09BR77WFK","Ver na Amazon")</f>
        <v>Ver na Amazon</v>
      </c>
      <c r="H5" s="2">
        <v>31.96</v>
      </c>
      <c r="I5" s="2">
        <v>5.84</v>
      </c>
    </row>
    <row r="6">
      <c r="A6" t="inlineStr">
        <is>
          <t xml:space="preserve">spW83P1124l</t>
        </is>
      </c>
      <c r="B6" t="inlineStr">
        <is>
          <t xml:space="preserve">Cozinha e utensílios 1 Caixa</t>
        </is>
      </c>
      <c r="C6" s="2">
        <v>115</v>
      </c>
      <c r="D6" t="inlineStr">
        <is>
          <t xml:space="preserve">Caixa 1 · spW83P1124l</t>
        </is>
      </c>
      <c r="E6" t="inlineStr">
        <is>
          <t xml:space="preserve">Johgee temporizador riego automático jardín</t>
        </is>
      </c>
      <c r="F6" t="inlineStr">
        <is>
          <t xml:space="preserve">B07WSWNPPH</t>
        </is>
      </c>
      <c r="G6" t="str" s="4">
        <f>HYPERLINK("https://www.amazon.es/dp/B07WSWNPPH","Ver na Amazon")</f>
        <v>Ver na Amazon</v>
      </c>
      <c r="H6" s="2">
        <v>29.99</v>
      </c>
      <c r="I6" s="2">
        <v>5.48</v>
      </c>
    </row>
    <row r="7">
      <c r="A7" t="inlineStr">
        <is>
          <t xml:space="preserve">spW83P1124l</t>
        </is>
      </c>
      <c r="B7" t="inlineStr">
        <is>
          <t xml:space="preserve">Cozinha e utensílios 1 Caixa</t>
        </is>
      </c>
      <c r="C7" s="2">
        <v>115</v>
      </c>
      <c r="D7" t="inlineStr">
        <is>
          <t xml:space="preserve">Caixa 1 · spW83P1124l</t>
        </is>
      </c>
      <c r="E7" t="inlineStr">
        <is>
          <t xml:space="preserve">PONY DANCE Cortinas lino semitransparente</t>
        </is>
      </c>
      <c r="F7" t="inlineStr">
        <is>
          <t xml:space="preserve">B0BW5XDHG3</t>
        </is>
      </c>
      <c r="G7" t="str" s="4">
        <f>HYPERLINK("https://www.amazon.es/dp/B0BW5XDHG3","Ver na Amazon")</f>
        <v>Ver na Amazon</v>
      </c>
      <c r="H7" s="2">
        <v>29.95</v>
      </c>
      <c r="I7" s="2">
        <v>5.47</v>
      </c>
    </row>
    <row r="8">
      <c r="A8" t="inlineStr">
        <is>
          <t xml:space="preserve">spW83P1124l</t>
        </is>
      </c>
      <c r="B8" t="inlineStr">
        <is>
          <t xml:space="preserve">Cozinha e utensílios 1 Caixa</t>
        </is>
      </c>
      <c r="C8" s="2">
        <v>115</v>
      </c>
      <c r="D8" t="inlineStr">
        <is>
          <t xml:space="preserve">Caixa 1 · spW83P1124l</t>
        </is>
      </c>
      <c r="E8" t="inlineStr">
        <is>
          <t xml:space="preserve">DEXI felpudo antideslizante 43x76 cm gris</t>
        </is>
      </c>
      <c r="F8" t="inlineStr">
        <is>
          <t xml:space="preserve">B0DPH5JGBW</t>
        </is>
      </c>
      <c r="G8" t="str" s="4">
        <f>HYPERLINK("https://www.amazon.es/dp/B0DPH5JGBW","Ver na Amazon")</f>
        <v>Ver na Amazon</v>
      </c>
      <c r="H8" s="2">
        <v>29.23</v>
      </c>
      <c r="I8" s="2">
        <v>5.34</v>
      </c>
    </row>
    <row r="9">
      <c r="A9" t="inlineStr">
        <is>
          <t xml:space="preserve">spW83P1124l</t>
        </is>
      </c>
      <c r="B9" t="inlineStr">
        <is>
          <t xml:space="preserve">Cozinha e utensílios 1 Caixa</t>
        </is>
      </c>
      <c r="C9" s="2">
        <v>115</v>
      </c>
      <c r="D9" t="inlineStr">
        <is>
          <t xml:space="preserve">Caixa 1 · spW83P1124l</t>
        </is>
      </c>
      <c r="E9" t="inlineStr">
        <is>
          <t xml:space="preserve">OXO Steel Contenedor POP café 1,6L</t>
        </is>
      </c>
      <c r="F9" t="inlineStr">
        <is>
          <t xml:space="preserve">B08PSK7QGG</t>
        </is>
      </c>
      <c r="G9" t="str" s="4">
        <f>HYPERLINK("https://www.amazon.es/dp/B08PSK7QGG","Ver na Amazon")</f>
        <v>Ver na Amazon</v>
      </c>
      <c r="H9" s="2">
        <v>28.99</v>
      </c>
      <c r="I9" s="2">
        <v>5.3</v>
      </c>
    </row>
    <row r="10">
      <c r="A10" t="inlineStr">
        <is>
          <t xml:space="preserve">spW83P1124l</t>
        </is>
      </c>
      <c r="B10" t="inlineStr">
        <is>
          <t xml:space="preserve">Cozinha e utensílios 1 Caixa</t>
        </is>
      </c>
      <c r="C10" s="2">
        <v>115</v>
      </c>
      <c r="D10" t="inlineStr">
        <is>
          <t xml:space="preserve">Caixa 1 · spW83P1124l</t>
        </is>
      </c>
      <c r="E10" t="inlineStr">
        <is>
          <t xml:space="preserve">BRITA ON TAP V filtro agua 600L grifo cocina</t>
        </is>
      </c>
      <c r="F10" t="inlineStr">
        <is>
          <t xml:space="preserve">B0C7CVVQ1P</t>
        </is>
      </c>
      <c r="G10" t="str" s="4">
        <f>HYPERLINK("https://www.amazon.es/dp/B0C7CVVQ1P","Ver na Amazon")</f>
        <v>Ver na Amazon</v>
      </c>
      <c r="H10" s="2">
        <v>27.96</v>
      </c>
      <c r="I10" s="2">
        <v>5.11</v>
      </c>
    </row>
    <row r="11">
      <c r="A11" t="inlineStr">
        <is>
          <t xml:space="preserve">spW83P1124l</t>
        </is>
      </c>
      <c r="B11" t="inlineStr">
        <is>
          <t xml:space="preserve">Cozinha e utensílios 1 Caixa</t>
        </is>
      </c>
      <c r="C11" s="2">
        <v>115</v>
      </c>
      <c r="D11" t="inlineStr">
        <is>
          <t xml:space="preserve">Caixa 1 · spW83P1124l</t>
        </is>
      </c>
      <c r="E11" t="inlineStr">
        <is>
          <t xml:space="preserve">Organizador cápsulas café Nespresso Vertuo 48</t>
        </is>
      </c>
      <c r="F11" t="inlineStr">
        <is>
          <t xml:space="preserve">B09XMYVDN3</t>
        </is>
      </c>
      <c r="G11" t="str" s="4">
        <f>HYPERLINK("https://www.amazon.es/dp/B09XMYVDN3","Ver na Amazon")</f>
        <v>Ver na Amazon</v>
      </c>
      <c r="H11" s="2">
        <v>27.07</v>
      </c>
      <c r="I11" s="2">
        <v>4.95</v>
      </c>
    </row>
    <row r="12">
      <c r="A12" t="inlineStr">
        <is>
          <t xml:space="preserve">spW83P1124l</t>
        </is>
      </c>
      <c r="B12" t="inlineStr">
        <is>
          <t xml:space="preserve">Cozinha e utensílios 1 Caixa</t>
        </is>
      </c>
      <c r="C12" s="2">
        <v>115</v>
      </c>
      <c r="D12" t="inlineStr">
        <is>
          <t xml:space="preserve">Caixa 1 · spW83P1124l</t>
        </is>
      </c>
      <c r="E12" t="inlineStr">
        <is>
          <t xml:space="preserve">BRA Efficient sartén aluminio fundido 24cm</t>
        </is>
      </c>
      <c r="F12" t="inlineStr">
        <is>
          <t xml:space="preserve">B003TOF3EW</t>
        </is>
      </c>
      <c r="G12" t="str" s="4">
        <f>HYPERLINK("https://www.amazon.es/dp/B003TOF3EW","Ver na Amazon")</f>
        <v>Ver na Amazon</v>
      </c>
      <c r="H12" s="2">
        <v>25.99</v>
      </c>
      <c r="I12" s="2">
        <v>4.75</v>
      </c>
    </row>
    <row r="13">
      <c r="A13" t="inlineStr">
        <is>
          <t xml:space="preserve">spW83P1124l</t>
        </is>
      </c>
      <c r="B13" t="inlineStr">
        <is>
          <t xml:space="preserve">Cozinha e utensílios 1 Caixa</t>
        </is>
      </c>
      <c r="C13" s="2">
        <v>115</v>
      </c>
      <c r="D13" t="inlineStr">
        <is>
          <t xml:space="preserve">Caixa 1 · spW83P1124l</t>
        </is>
      </c>
      <c r="E13" t="inlineStr">
        <is>
          <t xml:space="preserve">MasterChef juego tablas cortar bambú 3 piezas</t>
        </is>
      </c>
      <c r="F13" t="inlineStr">
        <is>
          <t xml:space="preserve">B09GFND6DX</t>
        </is>
      </c>
      <c r="G13" t="str" s="4">
        <f>HYPERLINK("https://www.amazon.es/dp/B09GFND6DX","Ver na Amazon")</f>
        <v>Ver na Amazon</v>
      </c>
      <c r="H13" s="2">
        <v>19.76</v>
      </c>
      <c r="I13" s="2">
        <v>3.61</v>
      </c>
    </row>
    <row r="14">
      <c r="A14" t="inlineStr">
        <is>
          <t xml:space="preserve">spW83P1124l</t>
        </is>
      </c>
      <c r="B14" t="inlineStr">
        <is>
          <t xml:space="preserve">Cozinha e utensílios 1 Caixa</t>
        </is>
      </c>
      <c r="C14" s="2">
        <v>115</v>
      </c>
      <c r="D14" t="inlineStr">
        <is>
          <t xml:space="preserve">Caixa 1 · spW83P1124l</t>
        </is>
      </c>
      <c r="E14" t="inlineStr">
        <is>
          <t xml:space="preserve">Mujigaga termo botella térmica 1 litro</t>
        </is>
      </c>
      <c r="F14" t="inlineStr">
        <is>
          <t xml:space="preserve">B0H2691JHY</t>
        </is>
      </c>
      <c r="G14" t="str" s="4">
        <f>HYPERLINK("https://www.amazon.es/dp/B0H2691JHY","Ver na Amazon")</f>
        <v>Ver na Amazon</v>
      </c>
      <c r="H14" s="2">
        <v>17.98</v>
      </c>
      <c r="I14" s="2">
        <v>3.28</v>
      </c>
    </row>
    <row r="15">
      <c r="A15" t="inlineStr">
        <is>
          <t xml:space="preserve">spW83P1124l</t>
        </is>
      </c>
      <c r="B15" t="inlineStr">
        <is>
          <t xml:space="preserve">Cozinha e utensílios 1 Caixa</t>
        </is>
      </c>
      <c r="C15" s="2">
        <v>115</v>
      </c>
      <c r="D15" t="inlineStr">
        <is>
          <t xml:space="preserve">Caixa 1 · spW83P1124l</t>
        </is>
      </c>
      <c r="E15" t="inlineStr">
        <is>
          <t xml:space="preserve">Karlie comedero perros Elize doble 2x480ml</t>
        </is>
      </c>
      <c r="F15" t="inlineStr">
        <is>
          <t xml:space="preserve">B09B375XLN</t>
        </is>
      </c>
      <c r="G15" t="str" s="4">
        <f>HYPERLINK("https://www.amazon.es/dp/B09B375XLN","Ver na Amazon")</f>
        <v>Ver na Amazon</v>
      </c>
      <c r="H15" s="2">
        <v>17.7</v>
      </c>
      <c r="I15" s="2">
        <v>3.23</v>
      </c>
    </row>
    <row r="16">
      <c r="A16" t="inlineStr">
        <is>
          <t xml:space="preserve">spW83P1124l</t>
        </is>
      </c>
      <c r="B16" t="inlineStr">
        <is>
          <t xml:space="preserve">Cozinha e utensílios 1 Caixa</t>
        </is>
      </c>
      <c r="C16" s="2">
        <v>115</v>
      </c>
      <c r="D16" t="inlineStr">
        <is>
          <t xml:space="preserve">Caixa 1 · spW83P1124l</t>
        </is>
      </c>
      <c r="E16" t="inlineStr">
        <is>
          <t xml:space="preserve">ODOXIA almohada oreja piercing ajustable</t>
        </is>
      </c>
      <c r="F16" t="inlineStr">
        <is>
          <t xml:space="preserve">B0DL6MJL6K</t>
        </is>
      </c>
      <c r="G16" t="str" s="4">
        <f>HYPERLINK("https://www.amazon.es/dp/B0DL6MJL6K","Ver na Amazon")</f>
        <v>Ver na Amazon</v>
      </c>
      <c r="H16" s="2">
        <v>16.99</v>
      </c>
      <c r="I16" s="2">
        <v>3.1</v>
      </c>
    </row>
    <row r="17">
      <c r="A17" t="inlineStr">
        <is>
          <t xml:space="preserve">spW83P1124l</t>
        </is>
      </c>
      <c r="B17" t="inlineStr">
        <is>
          <t xml:space="preserve">Cozinha e utensílios 1 Caixa</t>
        </is>
      </c>
      <c r="C17" s="2">
        <v>115</v>
      </c>
      <c r="D17" t="inlineStr">
        <is>
          <t xml:space="preserve">Caixa 1 · spW83P1124l</t>
        </is>
      </c>
      <c r="E17" t="inlineStr">
        <is>
          <t xml:space="preserve">Briloner lámpara mesa LED RGBW</t>
        </is>
      </c>
      <c r="F17" t="inlineStr">
        <is>
          <t xml:space="preserve">B0F1448HCL</t>
        </is>
      </c>
      <c r="G17" t="str" s="4">
        <f>HYPERLINK("https://www.amazon.es/dp/B0F1448HCL","Ver na Amazon")</f>
        <v>Ver na Amazon</v>
      </c>
      <c r="H17" s="2">
        <v>16.95</v>
      </c>
      <c r="I17" s="2">
        <v>3.09</v>
      </c>
    </row>
    <row r="18">
      <c r="A18" t="inlineStr">
        <is>
          <t xml:space="preserve">spW83P1124l</t>
        </is>
      </c>
      <c r="B18" t="inlineStr">
        <is>
          <t xml:space="preserve">Cozinha e utensílios 1 Caixa</t>
        </is>
      </c>
      <c r="C18" s="2">
        <v>115</v>
      </c>
      <c r="D18" t="inlineStr">
        <is>
          <t xml:space="preserve">Caixa 1 · spW83P1124l</t>
        </is>
      </c>
      <c r="E18" t="inlineStr">
        <is>
          <t xml:space="preserve">Philips bombilla LED lineal R7S 118mm 100W</t>
        </is>
      </c>
      <c r="F18" t="inlineStr">
        <is>
          <t xml:space="preserve">B08HV1D86S</t>
        </is>
      </c>
      <c r="G18" t="str" s="4">
        <f>HYPERLINK("https://www.amazon.es/dp/B08HV1D86S","Ver na Amazon")</f>
        <v>Ver na Amazon</v>
      </c>
      <c r="H18" s="2">
        <v>15.45</v>
      </c>
      <c r="I18" s="2">
        <v>2.82</v>
      </c>
    </row>
    <row r="19">
      <c r="A19" t="inlineStr">
        <is>
          <t xml:space="preserve">spW83P1124l</t>
        </is>
      </c>
      <c r="B19" t="inlineStr">
        <is>
          <t xml:space="preserve">Cozinha e utensílios 1 Caixa</t>
        </is>
      </c>
      <c r="C19" s="2">
        <v>115</v>
      </c>
      <c r="D19" t="inlineStr">
        <is>
          <t xml:space="preserve">Caixa 1 · spW83P1124l</t>
        </is>
      </c>
      <c r="E19" t="inlineStr">
        <is>
          <t xml:space="preserve">DoRight módulo LED anillo 18W techo</t>
        </is>
      </c>
      <c r="F19" t="inlineStr">
        <is>
          <t xml:space="preserve">B0CMZKSTPX</t>
        </is>
      </c>
      <c r="G19" t="str" s="4">
        <f>HYPERLINK("https://www.amazon.es/dp/B0CMZKSTPX","Ver na Amazon")</f>
        <v>Ver na Amazon</v>
      </c>
      <c r="H19" s="2">
        <v>14.99</v>
      </c>
      <c r="I19" s="2">
        <v>2.73</v>
      </c>
    </row>
    <row r="20">
      <c r="A20" t="inlineStr">
        <is>
          <t xml:space="preserve">spW83P1124l</t>
        </is>
      </c>
      <c r="B20" t="inlineStr">
        <is>
          <t xml:space="preserve">Cozinha e utensílios 1 Caixa</t>
        </is>
      </c>
      <c r="C20" s="2">
        <v>115</v>
      </c>
      <c r="D20" t="inlineStr">
        <is>
          <t xml:space="preserve">Caixa 1 · spW83P1124l</t>
        </is>
      </c>
      <c r="E20" t="inlineStr">
        <is>
          <t xml:space="preserve">Metaltex Spidermug colgador 10 tazas gris</t>
        </is>
      </c>
      <c r="F20" t="inlineStr">
        <is>
          <t xml:space="preserve">B06XCZ579W</t>
        </is>
      </c>
      <c r="G20" t="str" s="4">
        <f>HYPERLINK("https://www.amazon.es/dp/B06XCZ579W","Ver na Amazon")</f>
        <v>Ver na Amazon</v>
      </c>
      <c r="H20" s="2">
        <v>14.9</v>
      </c>
      <c r="I20" s="2">
        <v>2.72</v>
      </c>
    </row>
    <row r="21">
      <c r="A21" t="inlineStr">
        <is>
          <t xml:space="preserve">spW83P1124l</t>
        </is>
      </c>
      <c r="B21" t="inlineStr">
        <is>
          <t xml:space="preserve">Cozinha e utensílios 1 Caixa</t>
        </is>
      </c>
      <c r="C21" s="2">
        <v>115</v>
      </c>
      <c r="D21" t="inlineStr">
        <is>
          <t xml:space="preserve">Caixa 1 · spW83P1124l</t>
        </is>
      </c>
      <c r="E21" t="inlineStr">
        <is>
          <t xml:space="preserve">Ibergrif M34456B toallero acero inox 40cm negro</t>
        </is>
      </c>
      <c r="F21" t="inlineStr">
        <is>
          <t xml:space="preserve">B0FSDBLP17</t>
        </is>
      </c>
      <c r="G21" t="str" s="4">
        <f>HYPERLINK("https://www.amazon.es/dp/B0FSDBLP17","Ver na Amazon")</f>
        <v>Ver na Amazon</v>
      </c>
      <c r="H21" s="2">
        <v>14.59</v>
      </c>
      <c r="I21" s="2">
        <v>2.66</v>
      </c>
    </row>
    <row r="22">
      <c r="A22" t="inlineStr">
        <is>
          <t xml:space="preserve">spW83P1124l</t>
        </is>
      </c>
      <c r="B22" t="inlineStr">
        <is>
          <t xml:space="preserve">Cozinha e utensílios 1 Caixa</t>
        </is>
      </c>
      <c r="C22" s="2">
        <v>115</v>
      </c>
      <c r="D22" t="inlineStr">
        <is>
          <t xml:space="preserve">Caixa 1 · spW83P1124l</t>
        </is>
      </c>
      <c r="E22" t="inlineStr">
        <is>
          <t xml:space="preserve">Rayen escurreplatos plegable 37,7x29,3x11,5 cm</t>
        </is>
      </c>
      <c r="F22" t="inlineStr">
        <is>
          <t xml:space="preserve">B08L9GY2BR</t>
        </is>
      </c>
      <c r="G22" t="str" s="4">
        <f>HYPERLINK("https://www.amazon.es/dp/B08L9GY2BR","Ver na Amazon")</f>
        <v>Ver na Amazon</v>
      </c>
      <c r="H22" s="2">
        <v>14.21</v>
      </c>
      <c r="I22" s="2">
        <v>2.59</v>
      </c>
    </row>
    <row r="23">
      <c r="A23" t="inlineStr">
        <is>
          <t xml:space="preserve">spW83P1124l</t>
        </is>
      </c>
      <c r="B23" t="inlineStr">
        <is>
          <t xml:space="preserve">Cozinha e utensílios 1 Caixa</t>
        </is>
      </c>
      <c r="C23" s="2">
        <v>115</v>
      </c>
      <c r="D23" t="inlineStr">
        <is>
          <t xml:space="preserve">Caixa 1 · spW83P1124l</t>
        </is>
      </c>
      <c r="E23" t="inlineStr">
        <is>
          <t xml:space="preserve">Rayen escurreplatos plegable 37,7x29,3 cm</t>
        </is>
      </c>
      <c r="F23" t="inlineStr">
        <is>
          <t xml:space="preserve">B08L9GY2BR</t>
        </is>
      </c>
      <c r="G23" t="str" s="4">
        <f>HYPERLINK("https://www.amazon.es/dp/B08L9GY2BR","Ver na Amazon")</f>
        <v>Ver na Amazon</v>
      </c>
      <c r="H23" s="2">
        <v>14.21</v>
      </c>
      <c r="I23" s="2">
        <v>2.59</v>
      </c>
    </row>
    <row r="24">
      <c r="A24" t="inlineStr">
        <is>
          <t xml:space="preserve">spW83P1124l</t>
        </is>
      </c>
      <c r="B24" t="inlineStr">
        <is>
          <t xml:space="preserve">Cozinha e utensílios 1 Caixa</t>
        </is>
      </c>
      <c r="C24" s="2">
        <v>115</v>
      </c>
      <c r="D24" t="inlineStr">
        <is>
          <t xml:space="preserve">Caixa 1 · spW83P1124l</t>
        </is>
      </c>
      <c r="E24" t="inlineStr">
        <is>
          <t xml:space="preserve">Traje formal XL perro camisa negra</t>
        </is>
      </c>
      <c r="F24" t="inlineStr">
        <is>
          <t xml:space="preserve">B0GCNFSF6S</t>
        </is>
      </c>
      <c r="G24" t="str" s="4">
        <f>HYPERLINK("https://www.amazon.es/dp/B0GCNFSF6S","Ver na Amazon")</f>
        <v>Ver na Amazon</v>
      </c>
      <c r="H24" s="2">
        <v>13.99</v>
      </c>
      <c r="I24" s="2">
        <v>2.55</v>
      </c>
    </row>
    <row r="25">
      <c r="A25" t="inlineStr">
        <is>
          <t xml:space="preserve">spW83P1124l</t>
        </is>
      </c>
      <c r="B25" t="inlineStr">
        <is>
          <t xml:space="preserve">Cozinha e utensílios 1 Caixa</t>
        </is>
      </c>
      <c r="C25" s="2">
        <v>115</v>
      </c>
      <c r="D25" t="inlineStr">
        <is>
          <t xml:space="preserve">Caixa 1 · spW83P1124l</t>
        </is>
      </c>
      <c r="E25" t="inlineStr">
        <is>
          <t xml:space="preserve">Mando a distancia aire acondicionado multifunción</t>
        </is>
      </c>
      <c r="F25" t="inlineStr">
        <is>
          <t xml:space="preserve">B077GB75MV</t>
        </is>
      </c>
      <c r="G25" t="str" s="4">
        <f>HYPERLINK("https://www.amazon.es/dp/B077GB75MV","Ver na Amazon")</f>
        <v>Ver na Amazon</v>
      </c>
      <c r="H25" s="2">
        <v>9.75</v>
      </c>
      <c r="I25" s="2">
        <v>1.78</v>
      </c>
    </row>
    <row r="26">
      <c r="A26" t="inlineStr">
        <is>
          <t xml:space="preserve">spW83P1124l</t>
        </is>
      </c>
      <c r="B26" t="inlineStr">
        <is>
          <t xml:space="preserve">Cozinha e utensílios 1 Caixa</t>
        </is>
      </c>
      <c r="C26" s="2">
        <v>115</v>
      </c>
      <c r="D26" t="inlineStr">
        <is>
          <t xml:space="preserve">Caixa 1 · spW83P1124l</t>
        </is>
      </c>
      <c r="E26" t="inlineStr">
        <is>
          <t xml:space="preserve">Alyvisun luz nocturna LED 3500K sensor táctil</t>
        </is>
      </c>
      <c r="F26" t="inlineStr">
        <is>
          <t xml:space="preserve">B0C32T2K8N</t>
        </is>
      </c>
      <c r="G26" t="str" s="4">
        <f>HYPERLINK("https://www.amazon.es/dp/B0C32T2K8N","Ver na Amazon")</f>
        <v>Ver na Amazon</v>
      </c>
      <c r="H26" s="2">
        <v>6.99</v>
      </c>
      <c r="I26" s="2">
        <v>1.27</v>
      </c>
    </row>
    <row r="27">
      <c r="A27" t="inlineStr">
        <is>
          <t xml:space="preserve">spW83P1124l</t>
        </is>
      </c>
      <c r="B27" t="inlineStr">
        <is>
          <t xml:space="preserve">Cozinha e utensílios 1 Caixa</t>
        </is>
      </c>
      <c r="C27" s="2">
        <v>115</v>
      </c>
      <c r="D27" t="inlineStr">
        <is>
          <t xml:space="preserve">Caixa 1 · spW83P1124l</t>
        </is>
      </c>
      <c r="E27" t="inlineStr">
        <is>
          <t xml:space="preserve">Bombilla LED inteligente E14 6.5W regulable</t>
        </is>
      </c>
      <c r="F27" t="inlineStr">
        <is>
          <t xml:space="preserve">B0BY2WVZB1</t>
        </is>
      </c>
      <c r="G27" t="str" s="4">
        <f>HYPERLINK("https://www.amazon.es/dp/B0BY2WVZB1","Ver na Amazon")</f>
        <v>Ver na Amazon</v>
      </c>
      <c r="H27" s="2">
        <v>6.95</v>
      </c>
      <c r="I27" s="2">
        <v>1.26</v>
      </c>
    </row>
  </sheetData>
  <autoFilter ref="A1:I27"/>
</worksheet>
</file>