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spW83P1151M</t>
        </is>
      </c>
      <c r="B2" t="inlineStr">
        <is>
          <t xml:space="preserve">Casa 1 Caixa</t>
        </is>
      </c>
      <c r="C2" s="3">
        <v>30</v>
      </c>
      <c r="D2" s="2">
        <v>693.67</v>
      </c>
      <c r="E2" s="2">
        <v>139</v>
      </c>
      <c r="F2" t="str" s="4">
        <f>HYPERLINK("https://reusalia.es/pt/lotes/spW83P1151M","https://reusalia.es/pt/lotes/spW83P1151M")</f>
        <v>https://reusalia.es/pt/lotes/spW83P1151M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spW83P1151M</t>
        </is>
      </c>
      <c r="B2" t="inlineStr">
        <is>
          <t xml:space="preserve">Casa 1 Caixa</t>
        </is>
      </c>
      <c r="C2" s="2">
        <v>139</v>
      </c>
      <c r="D2" t="inlineStr">
        <is>
          <t xml:space="preserve">Caixa 1 · spW83P1151M</t>
        </is>
      </c>
      <c r="E2" t="inlineStr">
        <is>
          <t xml:space="preserve">BRITA ON TAP Pro V-MF filtro 600L pantalla LCD</t>
        </is>
      </c>
      <c r="F2" t="inlineStr">
        <is>
          <t xml:space="preserve">B07YG4QCN1</t>
        </is>
      </c>
      <c r="G2" t="str" s="4">
        <f>HYPERLINK("https://www.amazon.es/dp/B07YG4QCN1","Ver na Amazon")</f>
        <v>Ver na Amazon</v>
      </c>
      <c r="H2" s="2">
        <v>48.99</v>
      </c>
      <c r="I2" s="2">
        <v>9.82</v>
      </c>
    </row>
    <row r="3">
      <c r="A3" t="inlineStr">
        <is>
          <t xml:space="preserve">spW83P1151M</t>
        </is>
      </c>
      <c r="B3" t="inlineStr">
        <is>
          <t xml:space="preserve">Casa 1 Caixa</t>
        </is>
      </c>
      <c r="C3" s="2">
        <v>139</v>
      </c>
      <c r="D3" t="inlineStr">
        <is>
          <t xml:space="preserve">Caixa 1 · spW83P1151M</t>
        </is>
      </c>
      <c r="E3" t="inlineStr">
        <is>
          <t xml:space="preserve">Maped Creativ taller costura Barbie niños</t>
        </is>
      </c>
      <c r="F3" t="inlineStr">
        <is>
          <t xml:space="preserve">B0CFB37K3P</t>
        </is>
      </c>
      <c r="G3" t="str" s="4">
        <f>HYPERLINK("https://www.amazon.es/dp/B0CFB37K3P","Ver na Amazon")</f>
        <v>Ver na Amazon</v>
      </c>
      <c r="H3" s="2">
        <v>45.78</v>
      </c>
      <c r="I3" s="2">
        <v>9.18</v>
      </c>
    </row>
    <row r="4">
      <c r="A4" t="inlineStr">
        <is>
          <t xml:space="preserve">spW83P1151M</t>
        </is>
      </c>
      <c r="B4" t="inlineStr">
        <is>
          <t xml:space="preserve">Casa 1 Caixa</t>
        </is>
      </c>
      <c r="C4" s="2">
        <v>139</v>
      </c>
      <c r="D4" t="inlineStr">
        <is>
          <t xml:space="preserve">Caixa 1 · spW83P1151M</t>
        </is>
      </c>
      <c r="E4" t="inlineStr">
        <is>
          <t xml:space="preserve">Bergner Click&amp;Cook juego sartenes aluminio</t>
        </is>
      </c>
      <c r="F4" t="inlineStr">
        <is>
          <t xml:space="preserve">B0BQ7B39RX</t>
        </is>
      </c>
      <c r="G4" t="str" s="4">
        <f>HYPERLINK("https://www.amazon.es/dp/B0BQ7B39RX","Ver na Amazon")</f>
        <v>Ver na Amazon</v>
      </c>
      <c r="H4" s="2">
        <v>44.86</v>
      </c>
      <c r="I4" s="2">
        <v>8.99</v>
      </c>
    </row>
    <row r="5">
      <c r="A5" t="inlineStr">
        <is>
          <t xml:space="preserve">spW83P1151M</t>
        </is>
      </c>
      <c r="B5" t="inlineStr">
        <is>
          <t xml:space="preserve">Casa 1 Caixa</t>
        </is>
      </c>
      <c r="C5" s="2">
        <v>139</v>
      </c>
      <c r="D5" t="inlineStr">
        <is>
          <t xml:space="preserve">Caixa 1 · spW83P1151M</t>
        </is>
      </c>
      <c r="E5" t="inlineStr">
        <is>
          <t xml:space="preserve">Lexibook Stitch reloj despertador RL800D</t>
        </is>
      </c>
      <c r="F5" t="inlineStr">
        <is>
          <t xml:space="preserve">B0CJ8TNZ67</t>
        </is>
      </c>
      <c r="G5" t="str" s="4">
        <f>HYPERLINK("https://www.amazon.es/dp/B0CJ8TNZ67","Ver na Amazon")</f>
        <v>Ver na Amazon</v>
      </c>
      <c r="H5" s="2">
        <v>39.12</v>
      </c>
      <c r="I5" s="2">
        <v>7.84</v>
      </c>
    </row>
    <row r="6">
      <c r="A6" t="inlineStr">
        <is>
          <t xml:space="preserve">spW83P1151M</t>
        </is>
      </c>
      <c r="B6" t="inlineStr">
        <is>
          <t xml:space="preserve">Casa 1 Caixa</t>
        </is>
      </c>
      <c r="C6" s="2">
        <v>139</v>
      </c>
      <c r="D6" t="inlineStr">
        <is>
          <t xml:space="preserve">Caixa 1 · spW83P1151M</t>
        </is>
      </c>
      <c r="E6" t="inlineStr">
        <is>
          <t xml:space="preserve">BTF-LIGHTING FCOB tira LED flexible 5M 4000K</t>
        </is>
      </c>
      <c r="F6" t="inlineStr">
        <is>
          <t xml:space="preserve">B0CBMDZTDR</t>
        </is>
      </c>
      <c r="G6" t="str" s="4">
        <f>HYPERLINK("https://www.amazon.es/dp/B0CBMDZTDR","Ver na Amazon")</f>
        <v>Ver na Amazon</v>
      </c>
      <c r="H6" s="2">
        <v>34.99</v>
      </c>
      <c r="I6" s="2">
        <v>7.02</v>
      </c>
    </row>
    <row r="7">
      <c r="A7" t="inlineStr">
        <is>
          <t xml:space="preserve">spW83P1151M</t>
        </is>
      </c>
      <c r="B7" t="inlineStr">
        <is>
          <t xml:space="preserve">Casa 1 Caixa</t>
        </is>
      </c>
      <c r="C7" s="2">
        <v>139</v>
      </c>
      <c r="D7" t="inlineStr">
        <is>
          <t xml:space="preserve">Caixa 1 · spW83P1151M</t>
        </is>
      </c>
      <c r="E7" t="inlineStr">
        <is>
          <t xml:space="preserve">Tefal 5 Segundos picadora manual 900 ml kit hielo</t>
        </is>
      </c>
      <c r="F7" t="inlineStr">
        <is>
          <t xml:space="preserve">B07H7MYJ7S</t>
        </is>
      </c>
      <c r="G7" t="str" s="4">
        <f>HYPERLINK("https://www.amazon.es/dp/B07H7MYJ7S","Ver na Amazon")</f>
        <v>Ver na Amazon</v>
      </c>
      <c r="H7" s="2">
        <v>34.99</v>
      </c>
      <c r="I7" s="2">
        <v>7.02</v>
      </c>
    </row>
    <row r="8">
      <c r="A8" t="inlineStr">
        <is>
          <t xml:space="preserve">spW83P1151M</t>
        </is>
      </c>
      <c r="B8" t="inlineStr">
        <is>
          <t xml:space="preserve">Casa 1 Caixa</t>
        </is>
      </c>
      <c r="C8" s="2">
        <v>139</v>
      </c>
      <c r="D8" t="inlineStr">
        <is>
          <t xml:space="preserve">Caixa 1 · spW83P1151M</t>
        </is>
      </c>
      <c r="E8" t="inlineStr">
        <is>
          <t xml:space="preserve">Martina Home funda sofá Emilia 3 plazas</t>
        </is>
      </c>
      <c r="F8" t="inlineStr">
        <is>
          <t xml:space="preserve">B076H9R8D2</t>
        </is>
      </c>
      <c r="G8" t="str" s="4">
        <f>HYPERLINK("https://www.amazon.es/dp/B076H9R8D2","Ver na Amazon")</f>
        <v>Ver na Amazon</v>
      </c>
      <c r="H8" s="2">
        <v>33.18</v>
      </c>
      <c r="I8" s="2">
        <v>6.65</v>
      </c>
    </row>
    <row r="9">
      <c r="A9" t="inlineStr">
        <is>
          <t xml:space="preserve">spW83P1151M</t>
        </is>
      </c>
      <c r="B9" t="inlineStr">
        <is>
          <t xml:space="preserve">Casa 1 Caixa</t>
        </is>
      </c>
      <c r="C9" s="2">
        <v>139</v>
      </c>
      <c r="D9" t="inlineStr">
        <is>
          <t xml:space="preserve">Caixa 1 · spW83P1151M</t>
        </is>
      </c>
      <c r="E9" t="inlineStr">
        <is>
          <t xml:space="preserve">Lona impermeable reforzada con argollas 1m</t>
        </is>
      </c>
      <c r="F9" t="inlineStr">
        <is>
          <t xml:space="preserve">B0FK52S1RQ</t>
        </is>
      </c>
      <c r="G9" t="str" s="4">
        <f>HYPERLINK("https://www.amazon.es/dp/B0FK52S1RQ","Ver na Amazon")</f>
        <v>Ver na Amazon</v>
      </c>
      <c r="H9" s="2">
        <v>32.99</v>
      </c>
      <c r="I9" s="2">
        <v>6.62</v>
      </c>
    </row>
    <row r="10">
      <c r="A10" t="inlineStr">
        <is>
          <t xml:space="preserve">spW83P1151M</t>
        </is>
      </c>
      <c r="B10" t="inlineStr">
        <is>
          <t xml:space="preserve">Casa 1 Caixa</t>
        </is>
      </c>
      <c r="C10" s="2">
        <v>139</v>
      </c>
      <c r="D10" t="inlineStr">
        <is>
          <t xml:space="preserve">Caixa 1 · spW83P1151M</t>
        </is>
      </c>
      <c r="E10" t="inlineStr">
        <is>
          <t xml:space="preserve">Martina Home funda sofá Emilia 3 plazas 170-220cm</t>
        </is>
      </c>
      <c r="F10" t="inlineStr">
        <is>
          <t xml:space="preserve">B076H7ZYBZ</t>
        </is>
      </c>
      <c r="G10" t="str" s="4">
        <f>HYPERLINK("https://www.amazon.es/dp/B076H7ZYBZ","Ver na Amazon")</f>
        <v>Ver na Amazon</v>
      </c>
      <c r="H10" s="2">
        <v>30.6</v>
      </c>
      <c r="I10" s="2">
        <v>6.14</v>
      </c>
    </row>
    <row r="11">
      <c r="A11" t="inlineStr">
        <is>
          <t xml:space="preserve">spW83P1151M</t>
        </is>
      </c>
      <c r="B11" t="inlineStr">
        <is>
          <t xml:space="preserve">Casa 1 Caixa</t>
        </is>
      </c>
      <c r="C11" s="2">
        <v>139</v>
      </c>
      <c r="D11" t="inlineStr">
        <is>
          <t xml:space="preserve">Caixa 1 · spW83P1151M</t>
        </is>
      </c>
      <c r="E11" t="inlineStr">
        <is>
          <t xml:space="preserve">Highttoy hucha electrónica caja fuerte niños</t>
        </is>
      </c>
      <c r="F11" t="inlineStr">
        <is>
          <t xml:space="preserve">B0BNV9H5YV</t>
        </is>
      </c>
      <c r="G11" t="str" s="4">
        <f>HYPERLINK("https://www.amazon.es/dp/B0BNV9H5YV","Ver na Amazon")</f>
        <v>Ver na Amazon</v>
      </c>
      <c r="H11" s="2">
        <v>24.99</v>
      </c>
      <c r="I11" s="2">
        <v>5.01</v>
      </c>
    </row>
    <row r="12">
      <c r="A12" t="inlineStr">
        <is>
          <t xml:space="preserve">spW83P1151M</t>
        </is>
      </c>
      <c r="B12" t="inlineStr">
        <is>
          <t xml:space="preserve">Casa 1 Caixa</t>
        </is>
      </c>
      <c r="C12" s="2">
        <v>139</v>
      </c>
      <c r="D12" t="inlineStr">
        <is>
          <t xml:space="preserve">Caixa 1 · spW83P1151M</t>
        </is>
      </c>
      <c r="E12" t="inlineStr">
        <is>
          <t xml:space="preserve">Philips pack 6 filtros 150L Brita</t>
        </is>
      </c>
      <c r="F12" t="inlineStr">
        <is>
          <t xml:space="preserve">B09RQ6HHFQ</t>
        </is>
      </c>
      <c r="G12" t="str" s="4">
        <f>HYPERLINK("https://www.amazon.es/dp/B09RQ6HHFQ","Ver na Amazon")</f>
        <v>Ver na Amazon</v>
      </c>
      <c r="H12" s="2">
        <v>24.95</v>
      </c>
      <c r="I12" s="2">
        <v>5</v>
      </c>
    </row>
    <row r="13">
      <c r="A13" t="inlineStr">
        <is>
          <t xml:space="preserve">spW83P1151M</t>
        </is>
      </c>
      <c r="B13" t="inlineStr">
        <is>
          <t xml:space="preserve">Casa 1 Caixa</t>
        </is>
      </c>
      <c r="C13" s="2">
        <v>139</v>
      </c>
      <c r="D13" t="inlineStr">
        <is>
          <t xml:space="preserve">Caixa 1 · spW83P1151M</t>
        </is>
      </c>
      <c r="E13" t="inlineStr">
        <is>
          <t xml:space="preserve">Depesche Ylvi agenda código luz sonido</t>
        </is>
      </c>
      <c r="F13" t="inlineStr">
        <is>
          <t xml:space="preserve">B0DT14B5SR</t>
        </is>
      </c>
      <c r="G13" t="str" s="4">
        <f>HYPERLINK("https://www.amazon.es/dp/B0DT14B5SR","Ver na Amazon")</f>
        <v>Ver na Amazon</v>
      </c>
      <c r="H13" s="2">
        <v>22.95</v>
      </c>
      <c r="I13" s="2">
        <v>4.6</v>
      </c>
    </row>
    <row r="14">
      <c r="A14" t="inlineStr">
        <is>
          <t xml:space="preserve">spW83P1151M</t>
        </is>
      </c>
      <c r="B14" t="inlineStr">
        <is>
          <t xml:space="preserve">Casa 1 Caixa</t>
        </is>
      </c>
      <c r="C14" s="2">
        <v>139</v>
      </c>
      <c r="D14" t="inlineStr">
        <is>
          <t xml:space="preserve">Caixa 1 · spW83P1151M</t>
        </is>
      </c>
      <c r="E14" t="inlineStr">
        <is>
          <t xml:space="preserve">LEOFLA sistema plegable 20 unidades</t>
        </is>
      </c>
      <c r="F14" t="inlineStr">
        <is>
          <t xml:space="preserve">B0BTMHXK4H</t>
        </is>
      </c>
      <c r="G14" t="str" s="4">
        <f>HYPERLINK("https://www.amazon.es/dp/B0BTMHXK4H","Ver na Amazon")</f>
        <v>Ver na Amazon</v>
      </c>
      <c r="H14" s="2">
        <v>21.34</v>
      </c>
      <c r="I14" s="2">
        <v>4.28</v>
      </c>
    </row>
    <row r="15">
      <c r="A15" t="inlineStr">
        <is>
          <t xml:space="preserve">spW83P1151M</t>
        </is>
      </c>
      <c r="B15" t="inlineStr">
        <is>
          <t xml:space="preserve">Casa 1 Caixa</t>
        </is>
      </c>
      <c r="C15" s="2">
        <v>139</v>
      </c>
      <c r="D15" t="inlineStr">
        <is>
          <t xml:space="preserve">Caixa 1 · spW83P1151M</t>
        </is>
      </c>
      <c r="E15" t="inlineStr">
        <is>
          <t xml:space="preserve">DRW bandeja rectangular melamina asas limón</t>
        </is>
      </c>
      <c r="F15" t="inlineStr">
        <is>
          <t xml:space="preserve">B0CYR6RC97</t>
        </is>
      </c>
      <c r="G15" t="str" s="4">
        <f>HYPERLINK("https://www.amazon.es/dp/B0CYR6RC97","Ver na Amazon")</f>
        <v>Ver na Amazon</v>
      </c>
      <c r="H15" s="2">
        <v>20.23</v>
      </c>
      <c r="I15" s="2">
        <v>4.06</v>
      </c>
    </row>
    <row r="16">
      <c r="A16" t="inlineStr">
        <is>
          <t xml:space="preserve">spW83P1151M</t>
        </is>
      </c>
      <c r="B16" t="inlineStr">
        <is>
          <t xml:space="preserve">Casa 1 Caixa</t>
        </is>
      </c>
      <c r="C16" s="2">
        <v>139</v>
      </c>
      <c r="D16" t="inlineStr">
        <is>
          <t xml:space="preserve">Caixa 1 · spW83P1151M</t>
        </is>
      </c>
      <c r="E16" t="inlineStr">
        <is>
          <t xml:space="preserve">Marco fotos Harry Potter espejo Erised</t>
        </is>
      </c>
      <c r="F16" t="inlineStr">
        <is>
          <t xml:space="preserve">B0C6KRNGWJ</t>
        </is>
      </c>
      <c r="G16" t="str" s="4">
        <f>HYPERLINK("https://www.amazon.es/dp/B0C6KRNGWJ","Ver na Amazon")</f>
        <v>Ver na Amazon</v>
      </c>
      <c r="H16" s="2">
        <v>19.99</v>
      </c>
      <c r="I16" s="2">
        <v>4</v>
      </c>
    </row>
    <row r="17">
      <c r="A17" t="inlineStr">
        <is>
          <t xml:space="preserve">spW83P1151M</t>
        </is>
      </c>
      <c r="B17" t="inlineStr">
        <is>
          <t xml:space="preserve">Casa 1 Caixa</t>
        </is>
      </c>
      <c r="C17" s="2">
        <v>139</v>
      </c>
      <c r="D17" t="inlineStr">
        <is>
          <t xml:space="preserve">Caixa 1 · spW83P1151M</t>
        </is>
      </c>
      <c r="E17" t="inlineStr">
        <is>
          <t xml:space="preserve">Mablik Collar Isabelino Hinchable L 40-46 cm Azul</t>
        </is>
      </c>
      <c r="F17" t="inlineStr">
        <is>
          <t xml:space="preserve">B0D8BRJTW5</t>
        </is>
      </c>
      <c r="G17" t="str" s="4">
        <f>HYPERLINK("https://www.amazon.es/dp/B0D8BRJTW5","Ver na Amazon")</f>
        <v>Ver na Amazon</v>
      </c>
      <c r="H17" s="2">
        <v>19.99</v>
      </c>
      <c r="I17" s="2">
        <v>4</v>
      </c>
    </row>
    <row r="18">
      <c r="A18" t="inlineStr">
        <is>
          <t xml:space="preserve">spW83P1151M</t>
        </is>
      </c>
      <c r="B18" t="inlineStr">
        <is>
          <t xml:space="preserve">Casa 1 Caixa</t>
        </is>
      </c>
      <c r="C18" s="2">
        <v>139</v>
      </c>
      <c r="D18" t="inlineStr">
        <is>
          <t xml:space="preserve">Caixa 1 · spW83P1151M</t>
        </is>
      </c>
      <c r="E18" t="inlineStr">
        <is>
          <t xml:space="preserve">OSRAM lámpara LED Line filamento 20W</t>
        </is>
      </c>
      <c r="F18" t="inlineStr">
        <is>
          <t xml:space="preserve">B0D929QHZM</t>
        </is>
      </c>
      <c r="G18" t="str" s="4">
        <f>HYPERLINK("https://www.amazon.es/dp/B0D929QHZM","Ver na Amazon")</f>
        <v>Ver na Amazon</v>
      </c>
      <c r="H18" s="2">
        <v>19.77</v>
      </c>
      <c r="I18" s="2">
        <v>3.96</v>
      </c>
    </row>
    <row r="19">
      <c r="A19" t="inlineStr">
        <is>
          <t xml:space="preserve">spW83P1151M</t>
        </is>
      </c>
      <c r="B19" t="inlineStr">
        <is>
          <t xml:space="preserve">Casa 1 Caixa</t>
        </is>
      </c>
      <c r="C19" s="2">
        <v>139</v>
      </c>
      <c r="D19" t="inlineStr">
        <is>
          <t xml:space="preserve">Caixa 1 · spW83P1151M</t>
        </is>
      </c>
      <c r="E19" t="inlineStr">
        <is>
          <t xml:space="preserve">Vileda Cleaning Caddy organizador limpieza</t>
        </is>
      </c>
      <c r="F19" t="inlineStr">
        <is>
          <t xml:space="preserve">B0FKBSP51B</t>
        </is>
      </c>
      <c r="G19" t="str" s="4">
        <f>HYPERLINK("https://www.amazon.es/dp/B0FKBSP51B","Ver na Amazon")</f>
        <v>Ver na Amazon</v>
      </c>
      <c r="H19" s="2">
        <v>17.14</v>
      </c>
      <c r="I19" s="2">
        <v>3.43</v>
      </c>
    </row>
    <row r="20">
      <c r="A20" t="inlineStr">
        <is>
          <t xml:space="preserve">spW83P1151M</t>
        </is>
      </c>
      <c r="B20" t="inlineStr">
        <is>
          <t xml:space="preserve">Casa 1 Caixa</t>
        </is>
      </c>
      <c r="C20" s="2">
        <v>139</v>
      </c>
      <c r="D20" t="inlineStr">
        <is>
          <t xml:space="preserve">Caixa 1 · spW83P1151M</t>
        </is>
      </c>
      <c r="E20" t="inlineStr">
        <is>
          <t xml:space="preserve">Crealys AUTAN cacerola aluminio 20 cm</t>
        </is>
      </c>
      <c r="F20" t="inlineStr">
        <is>
          <t xml:space="preserve">B0DK9MN92D</t>
        </is>
      </c>
      <c r="G20" t="str" s="4">
        <f>HYPERLINK("https://www.amazon.es/dp/B0DK9MN92D","Ver na Amazon")</f>
        <v>Ver na Amazon</v>
      </c>
      <c r="H20" s="2">
        <v>16.72</v>
      </c>
      <c r="I20" s="2">
        <v>3.35</v>
      </c>
    </row>
    <row r="21">
      <c r="A21" t="inlineStr">
        <is>
          <t xml:space="preserve">spW83P1151M</t>
        </is>
      </c>
      <c r="B21" t="inlineStr">
        <is>
          <t xml:space="preserve">Casa 1 Caixa</t>
        </is>
      </c>
      <c r="C21" s="2">
        <v>139</v>
      </c>
      <c r="D21" t="inlineStr">
        <is>
          <t xml:space="preserve">Caixa 1 · spW83P1151M</t>
        </is>
      </c>
      <c r="E21" t="inlineStr">
        <is>
          <t xml:space="preserve">Tefal Delibake J16413 molde tarta 25 cm</t>
        </is>
      </c>
      <c r="F21" t="inlineStr">
        <is>
          <t xml:space="preserve">B079QCWVW3</t>
        </is>
      </c>
      <c r="G21" t="str" s="4">
        <f>HYPERLINK("https://www.amazon.es/dp/B079QCWVW3","Ver na Amazon")</f>
        <v>Ver na Amazon</v>
      </c>
      <c r="H21" s="2">
        <v>15.99</v>
      </c>
      <c r="I21" s="2">
        <v>3.2</v>
      </c>
    </row>
    <row r="22">
      <c r="A22" t="inlineStr">
        <is>
          <t xml:space="preserve">spW83P1151M</t>
        </is>
      </c>
      <c r="B22" t="inlineStr">
        <is>
          <t xml:space="preserve">Casa 1 Caixa</t>
        </is>
      </c>
      <c r="C22" s="2">
        <v>139</v>
      </c>
      <c r="D22" t="inlineStr">
        <is>
          <t xml:space="preserve">Caixa 1 · spW83P1151M</t>
        </is>
      </c>
      <c r="E22" t="inlineStr">
        <is>
          <t xml:space="preserve">Monix Vitro Noir cafetera espresso 12 tazas</t>
        </is>
      </c>
      <c r="F22" t="inlineStr">
        <is>
          <t xml:space="preserve">B008KO2ED4</t>
        </is>
      </c>
      <c r="G22" t="str" s="4">
        <f>HYPERLINK("https://www.amazon.es/dp/B008KO2ED4","Ver na Amazon")</f>
        <v>Ver na Amazon</v>
      </c>
      <c r="H22" s="2">
        <v>15.98</v>
      </c>
      <c r="I22" s="2">
        <v>3.2</v>
      </c>
    </row>
    <row r="23">
      <c r="A23" t="inlineStr">
        <is>
          <t xml:space="preserve">spW83P1151M</t>
        </is>
      </c>
      <c r="B23" t="inlineStr">
        <is>
          <t xml:space="preserve">Casa 1 Caixa</t>
        </is>
      </c>
      <c r="C23" s="2">
        <v>139</v>
      </c>
      <c r="D23" t="inlineStr">
        <is>
          <t xml:space="preserve">Caixa 1 · spW83P1151M</t>
        </is>
      </c>
      <c r="E23" t="inlineStr">
        <is>
          <t xml:space="preserve">ALUSSO plafón LED techo 18W sensor radar</t>
        </is>
      </c>
      <c r="F23" t="inlineStr">
        <is>
          <t xml:space="preserve">B0DB4TXVQX</t>
        </is>
      </c>
      <c r="G23" t="str" s="4">
        <f>HYPERLINK("https://www.amazon.es/dp/B0DB4TXVQX","Ver na Amazon")</f>
        <v>Ver na Amazon</v>
      </c>
      <c r="H23" s="2">
        <v>14.99</v>
      </c>
      <c r="I23" s="2">
        <v>3</v>
      </c>
    </row>
    <row r="24">
      <c r="A24" t="inlineStr">
        <is>
          <t xml:space="preserve">spW83P1151M</t>
        </is>
      </c>
      <c r="B24" t="inlineStr">
        <is>
          <t xml:space="preserve">Casa 1 Caixa</t>
        </is>
      </c>
      <c r="C24" s="2">
        <v>139</v>
      </c>
      <c r="D24" t="inlineStr">
        <is>
          <t xml:space="preserve">Caixa 1 · spW83P1151M</t>
        </is>
      </c>
      <c r="E24" t="inlineStr">
        <is>
          <t xml:space="preserve">Hape juego herramientas construcción niños</t>
        </is>
      </c>
      <c r="F24" t="inlineStr">
        <is>
          <t xml:space="preserve">B0C124NW9V</t>
        </is>
      </c>
      <c r="G24" t="str" s="4">
        <f>HYPERLINK("https://www.amazon.es/dp/B0C124NW9V","Ver na Amazon")</f>
        <v>Ver na Amazon</v>
      </c>
      <c r="H24" s="2">
        <v>14.99</v>
      </c>
      <c r="I24" s="2">
        <v>3</v>
      </c>
    </row>
    <row r="25">
      <c r="A25" t="inlineStr">
        <is>
          <t xml:space="preserve">spW83P1151M</t>
        </is>
      </c>
      <c r="B25" t="inlineStr">
        <is>
          <t xml:space="preserve">Casa 1 Caixa</t>
        </is>
      </c>
      <c r="C25" s="2">
        <v>139</v>
      </c>
      <c r="D25" t="inlineStr">
        <is>
          <t xml:space="preserve">Caixa 1 · spW83P1151M</t>
        </is>
      </c>
      <c r="E25" t="inlineStr">
        <is>
          <t xml:space="preserve">Monix Vitro Noir cafetera espresso 6 tazas</t>
        </is>
      </c>
      <c r="F25" t="inlineStr">
        <is>
          <t xml:space="preserve">B008KO2E4S</t>
        </is>
      </c>
      <c r="G25" t="str" s="4">
        <f>HYPERLINK("https://www.amazon.es/dp/B008KO2E4S","Ver na Amazon")</f>
        <v>Ver na Amazon</v>
      </c>
      <c r="H25" s="2">
        <v>14.6</v>
      </c>
      <c r="I25" s="2">
        <v>2.92</v>
      </c>
    </row>
    <row r="26">
      <c r="A26" t="inlineStr">
        <is>
          <t xml:space="preserve">spW83P1151M</t>
        </is>
      </c>
      <c r="B26" t="inlineStr">
        <is>
          <t xml:space="preserve">Casa 1 Caixa</t>
        </is>
      </c>
      <c r="C26" s="2">
        <v>139</v>
      </c>
      <c r="D26" t="inlineStr">
        <is>
          <t xml:space="preserve">Caixa 1 · spW83P1151M</t>
        </is>
      </c>
      <c r="E26" t="inlineStr">
        <is>
          <t xml:space="preserve">BRA Prior sartén 18 cm aluminio fundido</t>
        </is>
      </c>
      <c r="F26" t="inlineStr">
        <is>
          <t xml:space="preserve">B00LTT1ZDC</t>
        </is>
      </c>
      <c r="G26" t="str" s="4">
        <f>HYPERLINK("https://www.amazon.es/dp/B00LTT1ZDC","Ver na Amazon")</f>
        <v>Ver na Amazon</v>
      </c>
      <c r="H26" s="2">
        <v>14.29</v>
      </c>
      <c r="I26" s="2">
        <v>2.86</v>
      </c>
    </row>
    <row r="27">
      <c r="A27" t="inlineStr">
        <is>
          <t xml:space="preserve">spW83P1151M</t>
        </is>
      </c>
      <c r="B27" t="inlineStr">
        <is>
          <t xml:space="preserve">Casa 1 Caixa</t>
        </is>
      </c>
      <c r="C27" s="2">
        <v>139</v>
      </c>
      <c r="D27" t="inlineStr">
        <is>
          <t xml:space="preserve">Caixa 1 · spW83P1151M</t>
        </is>
      </c>
      <c r="E27" t="inlineStr">
        <is>
          <t xml:space="preserve">keeeper Ewa reductor inodoro Cars Disney niños</t>
        </is>
      </c>
      <c r="F27" t="inlineStr">
        <is>
          <t xml:space="preserve">B084CJ395S</t>
        </is>
      </c>
      <c r="G27" t="str" s="4">
        <f>HYPERLINK("https://www.amazon.es/dp/B084CJ395S","Ver na Amazon")</f>
        <v>Ver na Amazon</v>
      </c>
      <c r="H27" s="2">
        <v>13.39</v>
      </c>
      <c r="I27" s="2">
        <v>2.68</v>
      </c>
    </row>
    <row r="28">
      <c r="A28" t="inlineStr">
        <is>
          <t xml:space="preserve">spW83P1151M</t>
        </is>
      </c>
      <c r="B28" t="inlineStr">
        <is>
          <t xml:space="preserve">Casa 1 Caixa</t>
        </is>
      </c>
      <c r="C28" s="2">
        <v>139</v>
      </c>
      <c r="D28" t="inlineStr">
        <is>
          <t xml:space="preserve">Caixa 1 · spW83P1151M</t>
        </is>
      </c>
      <c r="E28" t="inlineStr">
        <is>
          <t xml:space="preserve">QKURT collar recuperación gato algodón ajustable</t>
        </is>
      </c>
      <c r="F28" t="inlineStr">
        <is>
          <t xml:space="preserve">B0GQLD8ZHR</t>
        </is>
      </c>
      <c r="G28" t="str" s="4">
        <f>HYPERLINK("https://www.amazon.es/dp/B0GQLD8ZHR","Ver na Amazon")</f>
        <v>Ver na Amazon</v>
      </c>
      <c r="H28" s="2">
        <v>10.99</v>
      </c>
      <c r="I28" s="2">
        <v>2.2</v>
      </c>
    </row>
    <row r="29">
      <c r="A29" t="inlineStr">
        <is>
          <t xml:space="preserve">spW83P1151M</t>
        </is>
      </c>
      <c r="B29" t="inlineStr">
        <is>
          <t xml:space="preserve">Casa 1 Caixa</t>
        </is>
      </c>
      <c r="C29" s="2">
        <v>139</v>
      </c>
      <c r="D29" t="inlineStr">
        <is>
          <t xml:space="preserve">Caixa 1 · spW83P1151M</t>
        </is>
      </c>
      <c r="E29" t="inlineStr">
        <is>
          <t xml:space="preserve">DVHOK espejo maquillaje escritorio portátil azul</t>
        </is>
      </c>
      <c r="F29" t="inlineStr">
        <is>
          <t xml:space="preserve">B0B4DD8RGM</t>
        </is>
      </c>
      <c r="G29" t="str" s="4">
        <f>HYPERLINK("https://www.amazon.es/dp/B0B4DD8RGM","Ver na Amazon")</f>
        <v>Ver na Amazon</v>
      </c>
      <c r="H29" s="2">
        <v>9.99</v>
      </c>
      <c r="I29" s="2">
        <v>2</v>
      </c>
    </row>
    <row r="30">
      <c r="A30" t="inlineStr">
        <is>
          <t xml:space="preserve">spW83P1151M</t>
        </is>
      </c>
      <c r="B30" t="inlineStr">
        <is>
          <t xml:space="preserve">Casa 1 Caixa</t>
        </is>
      </c>
      <c r="C30" s="2">
        <v>139</v>
      </c>
      <c r="D30" t="inlineStr">
        <is>
          <t xml:space="preserve">Caixa 1 · spW83P1151M</t>
        </is>
      </c>
      <c r="E30" t="inlineStr">
        <is>
          <t xml:space="preserve">Pipi-Stop spray eliminador orina gato 750ml</t>
        </is>
      </c>
      <c r="F30" t="inlineStr">
        <is>
          <t xml:space="preserve">B09V1HCY9D</t>
        </is>
      </c>
      <c r="G30" t="str" s="4">
        <f>HYPERLINK("https://www.amazon.es/dp/B09V1HCY9D","Ver na Amazon")</f>
        <v>Ver na Amazon</v>
      </c>
      <c r="H30" s="2">
        <v>9.9</v>
      </c>
      <c r="I30" s="2">
        <v>1.98</v>
      </c>
    </row>
    <row r="31">
      <c r="A31" t="inlineStr">
        <is>
          <t xml:space="preserve">spW83P1151M</t>
        </is>
      </c>
      <c r="B31" t="inlineStr">
        <is>
          <t xml:space="preserve">Casa 1 Caixa</t>
        </is>
      </c>
      <c r="C31" s="2">
        <v>139</v>
      </c>
      <c r="D31" t="inlineStr">
        <is>
          <t xml:space="preserve">Caixa 1 · spW83P1151M</t>
        </is>
      </c>
      <c r="E31" t="inlineStr">
        <is>
          <t xml:space="preserve">Vela cumpleaños Bluey oficial reciclable</t>
        </is>
      </c>
      <c r="F31" t="inlineStr">
        <is>
          <t xml:space="preserve">B0B9SCWF8R</t>
        </is>
      </c>
      <c r="G31" t="str" s="4">
        <f>HYPERLINK("https://www.amazon.es/dp/B0B9SCWF8R","Ver na Amazon")</f>
        <v>Ver na Amazon</v>
      </c>
      <c r="H31" s="2">
        <v>4.99</v>
      </c>
      <c r="I31" s="2">
        <v>0.99</v>
      </c>
    </row>
  </sheetData>
  <autoFilter ref="A1:I31"/>
</worksheet>
</file>