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s" sheetId="1" r:id="rId1"/>
    <sheet name="Articles" sheetId="2" r:id="rId2"/>
  </sheets>
  <definedNames>
    <definedName name="_xlnm._FilterDatabase" localSheetId="0" hidden="1">'Lots'!$A$1:$F$2</definedName>
    <definedName name="_xlnm._FilterDatabase" localSheetId="1" hidden="1">'Articles'!$A$1:$I$32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Articles</t>
        </is>
      </c>
      <c r="D1" t="inlineStr" s="1">
        <is>
          <t>Valeur Amazon (€)</t>
        </is>
      </c>
      <c r="E1" t="inlineStr" s="1">
        <is>
          <t>Prix du lot HT (€)</t>
        </is>
      </c>
      <c r="F1" t="inlineStr" s="1">
        <is>
          <t>Lien</t>
        </is>
      </c>
    </row>
    <row r="2">
      <c r="A2" t="inlineStr">
        <is>
          <t xml:space="preserve">spW83P1151T</t>
        </is>
      </c>
      <c r="B2" t="inlineStr">
        <is>
          <t xml:space="preserve">Cuisine et arts de la table 1 carton</t>
        </is>
      </c>
      <c r="C2" s="3">
        <v>31</v>
      </c>
      <c r="D2" s="2">
        <v>791.38</v>
      </c>
      <c r="E2" s="2">
        <v>142</v>
      </c>
      <c r="F2" t="str" s="4">
        <f>HYPERLINK("https://reusalia.es/fr/lotes/spW83P1151T","https://reusalia.es/fr/lotes/spW83P1151T")</f>
        <v>https://reusalia.es/fr/lotes/spW83P1151T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</t>
        </is>
      </c>
      <c r="B1" t="inlineStr" s="1">
        <is>
          <t>Titre</t>
        </is>
      </c>
      <c r="C1" t="inlineStr" s="1">
        <is>
          <t>Prix du lot HT (€)</t>
        </is>
      </c>
      <c r="D1" t="inlineStr" s="1">
        <is>
          <t>Carton</t>
        </is>
      </c>
      <c r="E1" t="inlineStr" s="1">
        <is>
          <t>Produit</t>
        </is>
      </c>
      <c r="F1" t="inlineStr" s="1">
        <is>
          <t>ASIN</t>
        </is>
      </c>
      <c r="G1" t="inlineStr" s="1">
        <is>
          <t>Voir sur Amazon</t>
        </is>
      </c>
      <c r="H1" t="inlineStr" s="1">
        <is>
          <t>Prix Amazon (€)</t>
        </is>
      </c>
      <c r="I1" t="inlineStr" s="1">
        <is>
          <t>Vous payez HT (€)</t>
        </is>
      </c>
    </row>
    <row r="2">
      <c r="A2" t="inlineStr">
        <is>
          <t xml:space="preserve">spW83P1151T</t>
        </is>
      </c>
      <c r="B2" t="inlineStr">
        <is>
          <t xml:space="preserve">Cuisine et arts de la table 1 carton</t>
        </is>
      </c>
      <c r="C2" s="2">
        <v>142</v>
      </c>
      <c r="D2" t="inlineStr">
        <is>
          <t xml:space="preserve">Carton 1 · spW83P1151T</t>
        </is>
      </c>
      <c r="E2" t="inlineStr">
        <is>
          <t xml:space="preserve">Tefal Ingenio Emotion juego 8 piezas acero</t>
        </is>
      </c>
      <c r="F2" t="inlineStr">
        <is>
          <t xml:space="preserve">B0B5VPLXRB</t>
        </is>
      </c>
      <c r="G2" t="str" s="4">
        <f>HYPERLINK("https://www.amazon.es/dp/B0B5VPLXRB","Voir sur Amazon")</f>
        <v>Voir sur Amazon</v>
      </c>
      <c r="H2" s="2">
        <v>177.12</v>
      </c>
      <c r="I2" s="2">
        <v>31.79</v>
      </c>
    </row>
    <row r="3">
      <c r="A3" t="inlineStr">
        <is>
          <t xml:space="preserve">spW83P1151T</t>
        </is>
      </c>
      <c r="B3" t="inlineStr">
        <is>
          <t xml:space="preserve">Cuisine et arts de la table 1 carton</t>
        </is>
      </c>
      <c r="C3" s="2">
        <v>142</v>
      </c>
      <c r="D3" t="inlineStr">
        <is>
          <t xml:space="preserve">Carton 1 · spW83P1151T</t>
        </is>
      </c>
      <c r="E3" t="inlineStr">
        <is>
          <t xml:space="preserve">BRILONER lámpara LED táctil regulable azul</t>
        </is>
      </c>
      <c r="F3" t="inlineStr">
        <is>
          <t xml:space="preserve">B0BZSNR9D7</t>
        </is>
      </c>
      <c r="G3" t="str" s="4">
        <f>HYPERLINK("https://www.amazon.es/dp/B0BZSNR9D7","Voir sur Amazon")</f>
        <v>Voir sur Amazon</v>
      </c>
      <c r="H3" s="2">
        <v>41.33</v>
      </c>
      <c r="I3" s="2">
        <v>7.42</v>
      </c>
    </row>
    <row r="4">
      <c r="A4" t="inlineStr">
        <is>
          <t xml:space="preserve">spW83P1151T</t>
        </is>
      </c>
      <c r="B4" t="inlineStr">
        <is>
          <t xml:space="preserve">Cuisine et arts de la table 1 carton</t>
        </is>
      </c>
      <c r="C4" s="2">
        <v>142</v>
      </c>
      <c r="D4" t="inlineStr">
        <is>
          <t xml:space="preserve">Carton 1 · spW83P1151T</t>
        </is>
      </c>
      <c r="E4" t="inlineStr">
        <is>
          <t xml:space="preserve">Tefal Primary cacerola acero 20 cm</t>
        </is>
      </c>
      <c r="F4" t="inlineStr">
        <is>
          <t xml:space="preserve">B08XXZXX8K</t>
        </is>
      </c>
      <c r="G4" t="str" s="4">
        <f>HYPERLINK("https://www.amazon.es/dp/B08XXZXX8K","Voir sur Amazon")</f>
        <v>Voir sur Amazon</v>
      </c>
      <c r="H4" s="2">
        <v>38.72</v>
      </c>
      <c r="I4" s="2">
        <v>6.95</v>
      </c>
    </row>
    <row r="5">
      <c r="A5" t="inlineStr">
        <is>
          <t xml:space="preserve">spW83P1151T</t>
        </is>
      </c>
      <c r="B5" t="inlineStr">
        <is>
          <t xml:space="preserve">Cuisine et arts de la table 1 carton</t>
        </is>
      </c>
      <c r="C5" s="2">
        <v>142</v>
      </c>
      <c r="D5" t="inlineStr">
        <is>
          <t xml:space="preserve">Carton 1 · spW83P1151T</t>
        </is>
      </c>
      <c r="E5" t="inlineStr">
        <is>
          <t xml:space="preserve">Filtro mochila Fluval AquaClear AC50 757 lph</t>
        </is>
      </c>
      <c r="F5" t="inlineStr">
        <is>
          <t xml:space="preserve">B0DCG2JH8Y</t>
        </is>
      </c>
      <c r="G5" t="str" s="4">
        <f>HYPERLINK("https://www.amazon.es/dp/B0DCG2JH8Y","Voir sur Amazon")</f>
        <v>Voir sur Amazon</v>
      </c>
      <c r="H5" s="2">
        <v>37.41</v>
      </c>
      <c r="I5" s="2">
        <v>6.72</v>
      </c>
    </row>
    <row r="6">
      <c r="A6" t="inlineStr">
        <is>
          <t xml:space="preserve">spW83P1151T</t>
        </is>
      </c>
      <c r="B6" t="inlineStr">
        <is>
          <t xml:space="preserve">Cuisine et arts de la table 1 carton</t>
        </is>
      </c>
      <c r="C6" s="2">
        <v>142</v>
      </c>
      <c r="D6" t="inlineStr">
        <is>
          <t xml:space="preserve">Carton 1 · spW83P1151T</t>
        </is>
      </c>
      <c r="E6" t="inlineStr">
        <is>
          <t xml:space="preserve">HAAGO 100 platos compostables caña 26cm</t>
        </is>
      </c>
      <c r="F6" t="inlineStr">
        <is>
          <t xml:space="preserve">B07KM9DZXP</t>
        </is>
      </c>
      <c r="G6" t="str" s="4">
        <f>HYPERLINK("https://www.amazon.es/dp/B07KM9DZXP","Voir sur Amazon")</f>
        <v>Voir sur Amazon</v>
      </c>
      <c r="H6" s="2">
        <v>29.99</v>
      </c>
      <c r="I6" s="2">
        <v>5.39</v>
      </c>
    </row>
    <row r="7">
      <c r="A7" t="inlineStr">
        <is>
          <t xml:space="preserve">spW83P1151T</t>
        </is>
      </c>
      <c r="B7" t="inlineStr">
        <is>
          <t xml:space="preserve">Cuisine et arts de la table 1 carton</t>
        </is>
      </c>
      <c r="C7" s="2">
        <v>142</v>
      </c>
      <c r="D7" t="inlineStr">
        <is>
          <t xml:space="preserve">Carton 1 · spW83P1151T</t>
        </is>
      </c>
      <c r="E7" t="inlineStr">
        <is>
          <t xml:space="preserve">Oslueidy impermeable perro reflectante capucha M</t>
        </is>
      </c>
      <c r="F7" t="inlineStr">
        <is>
          <t xml:space="preserve">B0FLQ7RL7M</t>
        </is>
      </c>
      <c r="G7" t="str" s="4">
        <f>HYPERLINK("https://www.amazon.es/dp/B0FLQ7RL7M","Voir sur Amazon")</f>
        <v>Voir sur Amazon</v>
      </c>
      <c r="H7" s="2">
        <v>29.99</v>
      </c>
      <c r="I7" s="2">
        <v>5.39</v>
      </c>
    </row>
    <row r="8">
      <c r="A8" t="inlineStr">
        <is>
          <t xml:space="preserve">spW83P1151T</t>
        </is>
      </c>
      <c r="B8" t="inlineStr">
        <is>
          <t xml:space="preserve">Cuisine et arts de la table 1 carton</t>
        </is>
      </c>
      <c r="C8" s="2">
        <v>142</v>
      </c>
      <c r="D8" t="inlineStr">
        <is>
          <t xml:space="preserve">Carton 1 · spW83P1151T</t>
        </is>
      </c>
      <c r="E8" t="inlineStr">
        <is>
          <t xml:space="preserve">Philips filtro ducha en línea AWP175 50000L</t>
        </is>
      </c>
      <c r="F8" t="inlineStr">
        <is>
          <t xml:space="preserve">B07358SY5W</t>
        </is>
      </c>
      <c r="G8" t="str" s="4">
        <f>HYPERLINK("https://www.amazon.es/dp/B07358SY5W","Voir sur Amazon")</f>
        <v>Voir sur Amazon</v>
      </c>
      <c r="H8" s="2">
        <v>29.95</v>
      </c>
      <c r="I8" s="2">
        <v>5.38</v>
      </c>
    </row>
    <row r="9">
      <c r="A9" t="inlineStr">
        <is>
          <t xml:space="preserve">spW83P1151T</t>
        </is>
      </c>
      <c r="B9" t="inlineStr">
        <is>
          <t xml:space="preserve">Cuisine et arts de la table 1 carton</t>
        </is>
      </c>
      <c r="C9" s="2">
        <v>142</v>
      </c>
      <c r="D9" t="inlineStr">
        <is>
          <t xml:space="preserve">Carton 1 · spW83P1151T</t>
        </is>
      </c>
      <c r="E9" t="inlineStr">
        <is>
          <t xml:space="preserve">Monix Martín Berasategui set 3 sartenes</t>
        </is>
      </c>
      <c r="F9" t="inlineStr">
        <is>
          <t xml:space="preserve">B078XXNP69</t>
        </is>
      </c>
      <c r="G9" t="str" s="4">
        <f>HYPERLINK("https://www.amazon.es/dp/B078XXNP69","Voir sur Amazon")</f>
        <v>Voir sur Amazon</v>
      </c>
      <c r="H9" s="2">
        <v>28.79</v>
      </c>
      <c r="I9" s="2">
        <v>5.17</v>
      </c>
    </row>
    <row r="10">
      <c r="A10" t="inlineStr">
        <is>
          <t xml:space="preserve">spW83P1151T</t>
        </is>
      </c>
      <c r="B10" t="inlineStr">
        <is>
          <t xml:space="preserve">Cuisine et arts de la table 1 carton</t>
        </is>
      </c>
      <c r="C10" s="2">
        <v>142</v>
      </c>
      <c r="D10" t="inlineStr">
        <is>
          <t xml:space="preserve">Carton 1 · spW83P1151T</t>
        </is>
      </c>
      <c r="E10" t="inlineStr">
        <is>
          <t xml:space="preserve">ICA OP200 filtro interior 200 l/h lavanda</t>
        </is>
      </c>
      <c r="F10" t="inlineStr">
        <is>
          <t xml:space="preserve">B0764HYGCF</t>
        </is>
      </c>
      <c r="G10" t="str" s="4">
        <f>HYPERLINK("https://www.amazon.es/dp/B0764HYGCF","Voir sur Amazon")</f>
        <v>Voir sur Amazon</v>
      </c>
      <c r="H10" s="2">
        <v>28.69</v>
      </c>
      <c r="I10" s="2">
        <v>5.15</v>
      </c>
    </row>
    <row r="11">
      <c r="A11" t="inlineStr">
        <is>
          <t xml:space="preserve">spW83P1151T</t>
        </is>
      </c>
      <c r="B11" t="inlineStr">
        <is>
          <t xml:space="preserve">Cuisine et arts de la table 1 carton</t>
        </is>
      </c>
      <c r="C11" s="2">
        <v>142</v>
      </c>
      <c r="D11" t="inlineStr">
        <is>
          <t xml:space="preserve">Carton 1 · spW83P1151T</t>
        </is>
      </c>
      <c r="E11" t="inlineStr">
        <is>
          <t xml:space="preserve">X XBEN comedero perro elevado 3 en 1</t>
        </is>
      </c>
      <c r="F11" t="inlineStr">
        <is>
          <t xml:space="preserve">B0GFDM9LYB</t>
        </is>
      </c>
      <c r="G11" t="str" s="4">
        <f>HYPERLINK("https://www.amazon.es/dp/B0GFDM9LYB","Voir sur Amazon")</f>
        <v>Voir sur Amazon</v>
      </c>
      <c r="H11" s="2">
        <v>27.99</v>
      </c>
      <c r="I11" s="2">
        <v>5.03</v>
      </c>
    </row>
    <row r="12">
      <c r="A12" t="inlineStr">
        <is>
          <t xml:space="preserve">spW83P1151T</t>
        </is>
      </c>
      <c r="B12" t="inlineStr">
        <is>
          <t xml:space="preserve">Cuisine et arts de la table 1 carton</t>
        </is>
      </c>
      <c r="C12" s="2">
        <v>142</v>
      </c>
      <c r="D12" t="inlineStr">
        <is>
          <t xml:space="preserve">Carton 1 · spW83P1151T</t>
        </is>
      </c>
      <c r="E12" t="inlineStr">
        <is>
          <t xml:space="preserve">Cool Bottles botella térmica niños 350ml</t>
        </is>
      </c>
      <c r="F12" t="inlineStr">
        <is>
          <t xml:space="preserve">B0FMFNFBYP</t>
        </is>
      </c>
      <c r="G12" t="str" s="4">
        <f>HYPERLINK("https://www.amazon.es/dp/B0FMFNFBYP","Voir sur Amazon")</f>
        <v>Voir sur Amazon</v>
      </c>
      <c r="H12" s="2">
        <v>26.95</v>
      </c>
      <c r="I12" s="2">
        <v>4.84</v>
      </c>
    </row>
    <row r="13">
      <c r="A13" t="inlineStr">
        <is>
          <t xml:space="preserve">spW83P1151T</t>
        </is>
      </c>
      <c r="B13" t="inlineStr">
        <is>
          <t xml:space="preserve">Cuisine et arts de la table 1 carton</t>
        </is>
      </c>
      <c r="C13" s="2">
        <v>142</v>
      </c>
      <c r="D13" t="inlineStr">
        <is>
          <t xml:space="preserve">Carton 1 · spW83P1151T</t>
        </is>
      </c>
      <c r="E13" t="inlineStr">
        <is>
          <t xml:space="preserve">Homey Almohada Viscoelástica Carbono 90x40 cm</t>
        </is>
      </c>
      <c r="F13" t="inlineStr">
        <is>
          <t xml:space="preserve">B0D1KR42KZ</t>
        </is>
      </c>
      <c r="G13" t="str" s="4">
        <f>HYPERLINK("https://www.amazon.es/dp/B0D1KR42KZ","Voir sur Amazon")</f>
        <v>Voir sur Amazon</v>
      </c>
      <c r="H13" s="2">
        <v>23.99</v>
      </c>
      <c r="I13" s="2">
        <v>4.31</v>
      </c>
    </row>
    <row r="14">
      <c r="A14" t="inlineStr">
        <is>
          <t xml:space="preserve">spW83P1151T</t>
        </is>
      </c>
      <c r="B14" t="inlineStr">
        <is>
          <t xml:space="preserve">Cuisine et arts de la table 1 carton</t>
        </is>
      </c>
      <c r="C14" s="2">
        <v>142</v>
      </c>
      <c r="D14" t="inlineStr">
        <is>
          <t xml:space="preserve">Carton 1 · spW83P1151T</t>
        </is>
      </c>
      <c r="E14" t="inlineStr">
        <is>
          <t xml:space="preserve">Cuchilla Kraft 2 mm Silhouette Cameo pack 2</t>
        </is>
      </c>
      <c r="F14" t="inlineStr">
        <is>
          <t xml:space="preserve">B081K8WS2C</t>
        </is>
      </c>
      <c r="G14" t="str" s="4">
        <f>HYPERLINK("https://www.amazon.es/dp/B081K8WS2C","Voir sur Amazon")</f>
        <v>Voir sur Amazon</v>
      </c>
      <c r="H14" s="2">
        <v>23.99</v>
      </c>
      <c r="I14" s="2">
        <v>4.31</v>
      </c>
    </row>
    <row r="15">
      <c r="A15" t="inlineStr">
        <is>
          <t xml:space="preserve">spW83P1151T</t>
        </is>
      </c>
      <c r="B15" t="inlineStr">
        <is>
          <t xml:space="preserve">Cuisine et arts de la table 1 carton</t>
        </is>
      </c>
      <c r="C15" s="2">
        <v>142</v>
      </c>
      <c r="D15" t="inlineStr">
        <is>
          <t xml:space="preserve">Carton 1 · spW83P1151T</t>
        </is>
      </c>
      <c r="E15" t="inlineStr">
        <is>
          <t xml:space="preserve">MIULEE cortina ducha lino impermeable 180x200</t>
        </is>
      </c>
      <c r="F15" t="inlineStr">
        <is>
          <t xml:space="preserve">B0FGX9WS6Y</t>
        </is>
      </c>
      <c r="G15" t="str" s="4">
        <f>HYPERLINK("https://www.amazon.es/dp/B0FGX9WS6Y","Voir sur Amazon")</f>
        <v>Voir sur Amazon</v>
      </c>
      <c r="H15" s="2">
        <v>22.99</v>
      </c>
      <c r="I15" s="2">
        <v>4.12</v>
      </c>
    </row>
    <row r="16">
      <c r="A16" t="inlineStr">
        <is>
          <t xml:space="preserve">spW83P1151T</t>
        </is>
      </c>
      <c r="B16" t="inlineStr">
        <is>
          <t xml:space="preserve">Cuisine et arts de la table 1 carton</t>
        </is>
      </c>
      <c r="C16" s="2">
        <v>142</v>
      </c>
      <c r="D16" t="inlineStr">
        <is>
          <t xml:space="preserve">Carton 1 · spW83P1151T</t>
        </is>
      </c>
      <c r="E16" t="inlineStr">
        <is>
          <t xml:space="preserve">Arcos prensa ajos aleación zinc 190mm</t>
        </is>
      </c>
      <c r="F16" t="inlineStr">
        <is>
          <t xml:space="preserve">B00NM2X21W</t>
        </is>
      </c>
      <c r="G16" t="str" s="4">
        <f>HYPERLINK("https://www.amazon.es/dp/B00NM2X21W","Voir sur Amazon")</f>
        <v>Voir sur Amazon</v>
      </c>
      <c r="H16" s="2">
        <v>20.95</v>
      </c>
      <c r="I16" s="2">
        <v>3.75</v>
      </c>
    </row>
    <row r="17">
      <c r="A17" t="inlineStr">
        <is>
          <t xml:space="preserve">spW83P1151T</t>
        </is>
      </c>
      <c r="B17" t="inlineStr">
        <is>
          <t xml:space="preserve">Cuisine et arts de la table 1 carton</t>
        </is>
      </c>
      <c r="C17" s="2">
        <v>142</v>
      </c>
      <c r="D17" t="inlineStr">
        <is>
          <t xml:space="preserve">Carton 1 · spW83P1151T</t>
        </is>
      </c>
      <c r="E17" t="inlineStr">
        <is>
          <t xml:space="preserve">Komfortec sábana bajera algodón 140x200 antracita</t>
        </is>
      </c>
      <c r="F17" t="inlineStr">
        <is>
          <t xml:space="preserve">B0BSNH63MR</t>
        </is>
      </c>
      <c r="G17" t="str" s="4">
        <f>HYPERLINK("https://www.amazon.es/dp/B0BSNH63MR","Voir sur Amazon")</f>
        <v>Voir sur Amazon</v>
      </c>
      <c r="H17" s="2">
        <v>17.99</v>
      </c>
      <c r="I17" s="2">
        <v>3.22</v>
      </c>
    </row>
    <row r="18">
      <c r="A18" t="inlineStr">
        <is>
          <t xml:space="preserve">spW83P1151T</t>
        </is>
      </c>
      <c r="B18" t="inlineStr">
        <is>
          <t xml:space="preserve">Cuisine et arts de la table 1 carton</t>
        </is>
      </c>
      <c r="C18" s="2">
        <v>142</v>
      </c>
      <c r="D18" t="inlineStr">
        <is>
          <t xml:space="preserve">Carton 1 · spW83P1151T</t>
        </is>
      </c>
      <c r="E18" t="inlineStr">
        <is>
          <t xml:space="preserve">Decoración coche gato de la suerte pedrería</t>
        </is>
      </c>
      <c r="F18" t="inlineStr">
        <is>
          <t xml:space="preserve">B0F4DDJNW8</t>
        </is>
      </c>
      <c r="G18" t="str" s="4">
        <f>HYPERLINK("https://www.amazon.es/dp/B0F4DDJNW8","Voir sur Amazon")</f>
        <v>Voir sur Amazon</v>
      </c>
      <c r="H18" s="2">
        <v>16.07</v>
      </c>
      <c r="I18" s="2">
        <v>2.88</v>
      </c>
    </row>
    <row r="19">
      <c r="A19" t="inlineStr">
        <is>
          <t xml:space="preserve">spW83P1151T</t>
        </is>
      </c>
      <c r="B19" t="inlineStr">
        <is>
          <t xml:space="preserve">Cuisine et arts de la table 1 carton</t>
        </is>
      </c>
      <c r="C19" s="2">
        <v>142</v>
      </c>
      <c r="D19" t="inlineStr">
        <is>
          <t xml:space="preserve">Carton 1 · spW83P1151T</t>
        </is>
      </c>
      <c r="E19" t="inlineStr">
        <is>
          <t xml:space="preserve">Arquivet Alfombra Refrescante Gel 50x90 cm</t>
        </is>
      </c>
      <c r="F19" t="inlineStr">
        <is>
          <t xml:space="preserve">B0C8NHMHMG</t>
        </is>
      </c>
      <c r="G19" t="str" s="4">
        <f>HYPERLINK("https://www.amazon.es/dp/B0C8NHMHMG","Voir sur Amazon")</f>
        <v>Voir sur Amazon</v>
      </c>
      <c r="H19" s="2">
        <v>15.43</v>
      </c>
      <c r="I19" s="2">
        <v>2.76</v>
      </c>
    </row>
    <row r="20">
      <c r="A20" t="inlineStr">
        <is>
          <t xml:space="preserve">spW83P1151T</t>
        </is>
      </c>
      <c r="B20" t="inlineStr">
        <is>
          <t xml:space="preserve">Cuisine et arts de la table 1 carton</t>
        </is>
      </c>
      <c r="C20" s="2">
        <v>142</v>
      </c>
      <c r="D20" t="inlineStr">
        <is>
          <t xml:space="preserve">Carton 1 · spW83P1151T</t>
        </is>
      </c>
      <c r="E20" t="inlineStr">
        <is>
          <t xml:space="preserve">LQTSLFM Piscina plegable para gatos y perros</t>
        </is>
      </c>
      <c r="F20" t="inlineStr">
        <is>
          <t xml:space="preserve">B0GK5KY3WR</t>
        </is>
      </c>
      <c r="G20" t="str" s="4">
        <f>HYPERLINK("https://www.amazon.es/dp/B0GK5KY3WR","Voir sur Amazon")</f>
        <v>Voir sur Amazon</v>
      </c>
      <c r="H20" s="2">
        <v>14.99</v>
      </c>
      <c r="I20" s="2">
        <v>2.68</v>
      </c>
    </row>
    <row r="21">
      <c r="A21" t="inlineStr">
        <is>
          <t xml:space="preserve">spW83P1151T</t>
        </is>
      </c>
      <c r="B21" t="inlineStr">
        <is>
          <t xml:space="preserve">Cuisine et arts de la table 1 carton</t>
        </is>
      </c>
      <c r="C21" s="2">
        <v>142</v>
      </c>
      <c r="D21" t="inlineStr">
        <is>
          <t xml:space="preserve">Carton 1 · spW83P1151T</t>
        </is>
      </c>
      <c r="E21" t="inlineStr">
        <is>
          <t xml:space="preserve">IBILI Tapa Multiusos Acero Grill 30x30cm</t>
        </is>
      </c>
      <c r="F21" t="inlineStr">
        <is>
          <t xml:space="preserve">B0D4F1BV65</t>
        </is>
      </c>
      <c r="G21" t="str" s="4">
        <f>HYPERLINK("https://www.amazon.es/dp/B0D4F1BV65","Voir sur Amazon")</f>
        <v>Voir sur Amazon</v>
      </c>
      <c r="H21" s="2">
        <v>14.95</v>
      </c>
      <c r="I21" s="2">
        <v>2.68</v>
      </c>
    </row>
    <row r="22">
      <c r="A22" t="inlineStr">
        <is>
          <t xml:space="preserve">spW83P1151T</t>
        </is>
      </c>
      <c r="B22" t="inlineStr">
        <is>
          <t xml:space="preserve">Cuisine et arts de la table 1 carton</t>
        </is>
      </c>
      <c r="C22" s="2">
        <v>142</v>
      </c>
      <c r="D22" t="inlineStr">
        <is>
          <t xml:space="preserve">Carton 1 · spW83P1151T</t>
        </is>
      </c>
      <c r="E22" t="inlineStr">
        <is>
          <t xml:space="preserve">PSTAR Tira LED COB 1M Blanco Cálido 2700K</t>
        </is>
      </c>
      <c r="F22" t="inlineStr">
        <is>
          <t xml:space="preserve">B0F29BYFXH</t>
        </is>
      </c>
      <c r="G22" t="str" s="4">
        <f>HYPERLINK("https://www.amazon.es/dp/B0F29BYFXH","Voir sur Amazon")</f>
        <v>Voir sur Amazon</v>
      </c>
      <c r="H22" s="2">
        <v>13.99</v>
      </c>
      <c r="I22" s="2">
        <v>2.51</v>
      </c>
    </row>
    <row r="23">
      <c r="A23" t="inlineStr">
        <is>
          <t xml:space="preserve">spW83P1151T</t>
        </is>
      </c>
      <c r="B23" t="inlineStr">
        <is>
          <t xml:space="preserve">Cuisine et arts de la table 1 carton</t>
        </is>
      </c>
      <c r="C23" s="2">
        <v>142</v>
      </c>
      <c r="D23" t="inlineStr">
        <is>
          <t xml:space="preserve">Carton 1 · spW83P1151T</t>
        </is>
      </c>
      <c r="E23" t="inlineStr">
        <is>
          <t xml:space="preserve">Vitrina acrílico Lego minifiguras 3 placas</t>
        </is>
      </c>
      <c r="F23" t="inlineStr">
        <is>
          <t xml:space="preserve">B0CTML2MVV</t>
        </is>
      </c>
      <c r="G23" t="str" s="4">
        <f>HYPERLINK("https://www.amazon.es/dp/B0CTML2MVV","Voir sur Amazon")</f>
        <v>Voir sur Amazon</v>
      </c>
      <c r="H23" s="2">
        <v>13.99</v>
      </c>
      <c r="I23" s="2">
        <v>2.51</v>
      </c>
    </row>
    <row r="24">
      <c r="A24" t="inlineStr">
        <is>
          <t xml:space="preserve">spW83P1151T</t>
        </is>
      </c>
      <c r="B24" t="inlineStr">
        <is>
          <t xml:space="preserve">Cuisine et arts de la table 1 carton</t>
        </is>
      </c>
      <c r="C24" s="2">
        <v>142</v>
      </c>
      <c r="D24" t="inlineStr">
        <is>
          <t xml:space="preserve">Carton 1 · spW83P1151T</t>
        </is>
      </c>
      <c r="E24" t="inlineStr">
        <is>
          <t xml:space="preserve">SAVEL funda colchón microfibra 70x140 cm</t>
        </is>
      </c>
      <c r="F24" t="inlineStr">
        <is>
          <t xml:space="preserve">B07TS8B7V4</t>
        </is>
      </c>
      <c r="G24" t="str" s="4">
        <f>HYPERLINK("https://www.amazon.es/dp/B07TS8B7V4","Voir sur Amazon")</f>
        <v>Voir sur Amazon</v>
      </c>
      <c r="H24" s="2">
        <v>13.95</v>
      </c>
      <c r="I24" s="2">
        <v>2.5</v>
      </c>
    </row>
    <row r="25">
      <c r="A25" t="inlineStr">
        <is>
          <t xml:space="preserve">spW83P1151T</t>
        </is>
      </c>
      <c r="B25" t="inlineStr">
        <is>
          <t xml:space="preserve">Cuisine et arts de la table 1 carton</t>
        </is>
      </c>
      <c r="C25" s="2">
        <v>142</v>
      </c>
      <c r="D25" t="inlineStr">
        <is>
          <t xml:space="preserve">Carton 1 · spW83P1151T</t>
        </is>
      </c>
      <c r="E25" t="inlineStr">
        <is>
          <t xml:space="preserve">Mujigaga botella agua 1L gimnasio pajita</t>
        </is>
      </c>
      <c r="F25" t="inlineStr">
        <is>
          <t xml:space="preserve">B0GYRZJLW6</t>
        </is>
      </c>
      <c r="G25" t="str" s="4">
        <f>HYPERLINK("https://www.amazon.es/dp/B0GYRZJLW6","Voir sur Amazon")</f>
        <v>Voir sur Amazon</v>
      </c>
      <c r="H25" s="2">
        <v>12.99</v>
      </c>
      <c r="I25" s="2">
        <v>2.33</v>
      </c>
    </row>
    <row r="26">
      <c r="A26" t="inlineStr">
        <is>
          <t xml:space="preserve">spW83P1151T</t>
        </is>
      </c>
      <c r="B26" t="inlineStr">
        <is>
          <t xml:space="preserve">Cuisine et arts de la table 1 carton</t>
        </is>
      </c>
      <c r="C26" s="2">
        <v>142</v>
      </c>
      <c r="D26" t="inlineStr">
        <is>
          <t xml:space="preserve">Carton 1 · spW83P1151T</t>
        </is>
      </c>
      <c r="E26" t="inlineStr">
        <is>
          <t xml:space="preserve">HMCEY mochila transportín para perros gatos</t>
        </is>
      </c>
      <c r="F26" t="inlineStr">
        <is>
          <t xml:space="preserve">B0FZTN1SJH</t>
        </is>
      </c>
      <c r="G26" t="str" s="4">
        <f>HYPERLINK("https://www.amazon.es/dp/B0FZTN1SJH","Voir sur Amazon")</f>
        <v>Voir sur Amazon</v>
      </c>
      <c r="H26" s="2">
        <v>11.94</v>
      </c>
      <c r="I26" s="2">
        <v>2.14</v>
      </c>
    </row>
    <row r="27">
      <c r="A27" t="inlineStr">
        <is>
          <t xml:space="preserve">spW83P1151T</t>
        </is>
      </c>
      <c r="B27" t="inlineStr">
        <is>
          <t xml:space="preserve">Cuisine et arts de la table 1 carton</t>
        </is>
      </c>
      <c r="C27" s="2">
        <v>142</v>
      </c>
      <c r="D27" t="inlineStr">
        <is>
          <t xml:space="preserve">Carton 1 · spW83P1151T</t>
        </is>
      </c>
      <c r="E27" t="inlineStr">
        <is>
          <t xml:space="preserve">Nerthus FIH 787 lata isotérmica 330ml</t>
        </is>
      </c>
      <c r="F27" t="inlineStr">
        <is>
          <t xml:space="preserve">B08VRG8W4G</t>
        </is>
      </c>
      <c r="G27" t="str" s="4">
        <f>HYPERLINK("https://www.amazon.es/dp/B08VRG8W4G","Voir sur Amazon")</f>
        <v>Voir sur Amazon</v>
      </c>
      <c r="H27" s="2">
        <v>11.65</v>
      </c>
      <c r="I27" s="2">
        <v>2.09</v>
      </c>
    </row>
    <row r="28">
      <c r="A28" t="inlineStr">
        <is>
          <t xml:space="preserve">spW83P1151T</t>
        </is>
      </c>
      <c r="B28" t="inlineStr">
        <is>
          <t xml:space="preserve">Cuisine et arts de la table 1 carton</t>
        </is>
      </c>
      <c r="C28" s="2">
        <v>142</v>
      </c>
      <c r="D28" t="inlineStr">
        <is>
          <t xml:space="preserve">Carton 1 · spW83P1151T</t>
        </is>
      </c>
      <c r="E28" t="inlineStr">
        <is>
          <t xml:space="preserve">BRILONER Aplique pared orientable GU10 blanco</t>
        </is>
      </c>
      <c r="F28" t="inlineStr">
        <is>
          <t xml:space="preserve">B0D6NCK7L4</t>
        </is>
      </c>
      <c r="G28" t="str" s="4">
        <f>HYPERLINK("https://www.amazon.es/dp/B0D6NCK7L4","Voir sur Amazon")</f>
        <v>Voir sur Amazon</v>
      </c>
      <c r="H28" s="2">
        <v>10.95</v>
      </c>
      <c r="I28" s="2">
        <v>1.96</v>
      </c>
    </row>
    <row r="29">
      <c r="A29" t="inlineStr">
        <is>
          <t xml:space="preserve">spW83P1151T</t>
        </is>
      </c>
      <c r="B29" t="inlineStr">
        <is>
          <t xml:space="preserve">Cuisine et arts de la table 1 carton</t>
        </is>
      </c>
      <c r="C29" s="2">
        <v>142</v>
      </c>
      <c r="D29" t="inlineStr">
        <is>
          <t xml:space="preserve">Carton 1 · spW83P1151T</t>
        </is>
      </c>
      <c r="E29" t="inlineStr">
        <is>
          <t xml:space="preserve">Parche cuero adhesivo YAFLC reparación muebles</t>
        </is>
      </c>
      <c r="F29" t="inlineStr">
        <is>
          <t xml:space="preserve">B0BP22Q3KB</t>
        </is>
      </c>
      <c r="G29" t="str" s="4">
        <f>HYPERLINK("https://www.amazon.es/dp/B0BP22Q3KB","Voir sur Amazon")</f>
        <v>Voir sur Amazon</v>
      </c>
      <c r="H29" s="2">
        <v>9.99</v>
      </c>
      <c r="I29" s="2">
        <v>1.79</v>
      </c>
    </row>
    <row r="30">
      <c r="A30" t="inlineStr">
        <is>
          <t xml:space="preserve">spW83P1151T</t>
        </is>
      </c>
      <c r="B30" t="inlineStr">
        <is>
          <t xml:space="preserve">Cuisine et arts de la table 1 carton</t>
        </is>
      </c>
      <c r="C30" s="2">
        <v>142</v>
      </c>
      <c r="D30" t="inlineStr">
        <is>
          <t xml:space="preserve">Carton 1 · spW83P1151T</t>
        </is>
      </c>
      <c r="E30" t="inlineStr">
        <is>
          <t xml:space="preserve">PYREX vaso medidor vidrio borosilicato Cook&amp;Enjoy</t>
        </is>
      </c>
      <c r="F30" t="inlineStr">
        <is>
          <t xml:space="preserve">B000TAWGNA</t>
        </is>
      </c>
      <c r="G30" t="str" s="4">
        <f>HYPERLINK("https://www.amazon.es/dp/B000TAWGNA","Voir sur Amazon")</f>
        <v>Voir sur Amazon</v>
      </c>
      <c r="H30" s="2">
        <v>9.56</v>
      </c>
      <c r="I30" s="2">
        <v>1.71</v>
      </c>
    </row>
    <row r="31">
      <c r="A31" t="inlineStr">
        <is>
          <t xml:space="preserve">spW83P1151T</t>
        </is>
      </c>
      <c r="B31" t="inlineStr">
        <is>
          <t xml:space="preserve">Cuisine et arts de la table 1 carton</t>
        </is>
      </c>
      <c r="C31" s="2">
        <v>142</v>
      </c>
      <c r="D31" t="inlineStr">
        <is>
          <t xml:space="preserve">Carton 1 · spW83P1151T</t>
        </is>
      </c>
      <c r="E31" t="inlineStr">
        <is>
          <t xml:space="preserve">Edihome papel freidora aire 20-24 cm 100 uds</t>
        </is>
      </c>
      <c r="F31" t="inlineStr">
        <is>
          <t xml:space="preserve">B0D3VCV459</t>
        </is>
      </c>
      <c r="G31" t="str" s="4">
        <f>HYPERLINK("https://www.amazon.es/dp/B0D3VCV459","Voir sur Amazon")</f>
        <v>Voir sur Amazon</v>
      </c>
      <c r="H31" s="2">
        <v>8.5</v>
      </c>
      <c r="I31" s="2">
        <v>1.52</v>
      </c>
    </row>
    <row r="32">
      <c r="A32" t="inlineStr">
        <is>
          <t xml:space="preserve">spW83P1151T</t>
        </is>
      </c>
      <c r="B32" t="inlineStr">
        <is>
          <t xml:space="preserve">Cuisine et arts de la table 1 carton</t>
        </is>
      </c>
      <c r="C32" s="2">
        <v>142</v>
      </c>
      <c r="D32" t="inlineStr">
        <is>
          <t xml:space="preserve">Carton 1 · spW83P1151T</t>
        </is>
      </c>
      <c r="E32" t="inlineStr">
        <is>
          <t xml:space="preserve">Fluval Clarificador Rápido Quick Clear 120ml</t>
        </is>
      </c>
      <c r="F32" t="inlineStr">
        <is>
          <t xml:space="preserve">B00I5PNHLG</t>
        </is>
      </c>
      <c r="G32" t="str" s="4">
        <f>HYPERLINK("https://www.amazon.es/dp/B00I5PNHLG","Voir sur Amazon")</f>
        <v>Voir sur Amazon</v>
      </c>
      <c r="H32" s="2">
        <v>5.59</v>
      </c>
      <c r="I32" s="2">
        <v>1</v>
      </c>
    </row>
  </sheetData>
  <autoFilter ref="A1:I32"/>
</worksheet>
</file>