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'Items'!$A$1:$I$40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spW83P1163p</t>
        </is>
      </c>
      <c r="B2" t="inlineStr">
        <is>
          <t xml:space="preserve">Home 1 Box</t>
        </is>
      </c>
      <c r="C2" s="3">
        <v>39</v>
      </c>
      <c r="D2" s="2">
        <v>917.02</v>
      </c>
      <c r="E2" s="2">
        <v>183</v>
      </c>
      <c r="F2" t="str" s="4">
        <f>HYPERLINK("https://reusalia.es/en/lotes/spW83P1163p","https://reusalia.es/en/lotes/spW83P1163p")</f>
        <v>https://reusalia.es/en/lotes/spW83P1163p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spW83P1163p</t>
        </is>
      </c>
      <c r="B2" t="inlineStr">
        <is>
          <t xml:space="preserve">Home 1 Box</t>
        </is>
      </c>
      <c r="C2" s="2">
        <v>183</v>
      </c>
      <c r="D2" t="inlineStr">
        <is>
          <t xml:space="preserve">Box 1 · spW83P1163p</t>
        </is>
      </c>
      <c r="E2" t="inlineStr">
        <is>
          <t xml:space="preserve">Tefal Ingenio Emotion juego cocina 5 piezas</t>
        </is>
      </c>
      <c r="F2" t="inlineStr">
        <is>
          <t xml:space="preserve">B0FTGBSY7K</t>
        </is>
      </c>
      <c r="G2" t="str" s="4">
        <f>HYPERLINK("https://www.amazon.es/dp/B0FTGBSY7K","See on Amazon")</f>
        <v>See on Amazon</v>
      </c>
      <c r="H2" s="2">
        <v>144.99</v>
      </c>
      <c r="I2" s="2">
        <v>28.94</v>
      </c>
    </row>
    <row r="3">
      <c r="A3" t="inlineStr">
        <is>
          <t xml:space="preserve">spW83P1163p</t>
        </is>
      </c>
      <c r="B3" t="inlineStr">
        <is>
          <t xml:space="preserve">Home 1 Box</t>
        </is>
      </c>
      <c r="C3" s="2">
        <v>183</v>
      </c>
      <c r="D3" t="inlineStr">
        <is>
          <t xml:space="preserve">Box 1 · spW83P1163p</t>
        </is>
      </c>
      <c r="E3" t="inlineStr">
        <is>
          <t xml:space="preserve">Eve Energy enchufe inteligente control voz</t>
        </is>
      </c>
      <c r="F3" t="inlineStr">
        <is>
          <t xml:space="preserve">B0BYTB11J3</t>
        </is>
      </c>
      <c r="G3" t="str" s="4">
        <f>HYPERLINK("https://www.amazon.es/dp/B0BYTB11J3","See on Amazon")</f>
        <v>See on Amazon</v>
      </c>
      <c r="H3" s="2">
        <v>53.21</v>
      </c>
      <c r="I3" s="2">
        <v>10.62</v>
      </c>
    </row>
    <row r="4">
      <c r="A4" t="inlineStr">
        <is>
          <t xml:space="preserve">spW83P1163p</t>
        </is>
      </c>
      <c r="B4" t="inlineStr">
        <is>
          <t xml:space="preserve">Home 1 Box</t>
        </is>
      </c>
      <c r="C4" s="2">
        <v>183</v>
      </c>
      <c r="D4" t="inlineStr">
        <is>
          <t xml:space="preserve">Box 1 · spW83P1163p</t>
        </is>
      </c>
      <c r="E4" t="inlineStr">
        <is>
          <t xml:space="preserve">BellaHills funda sofá chaise longue 247cm gris</t>
        </is>
      </c>
      <c r="F4" t="inlineStr">
        <is>
          <t xml:space="preserve">B0DK3MLXRX</t>
        </is>
      </c>
      <c r="G4" t="str" s="4">
        <f>HYPERLINK("https://www.amazon.es/dp/B0DK3MLXRX","See on Amazon")</f>
        <v>See on Amazon</v>
      </c>
      <c r="H4" s="2">
        <v>44.99</v>
      </c>
      <c r="I4" s="2">
        <v>8.98</v>
      </c>
    </row>
    <row r="5">
      <c r="A5" t="inlineStr">
        <is>
          <t xml:space="preserve">spW83P1163p</t>
        </is>
      </c>
      <c r="B5" t="inlineStr">
        <is>
          <t xml:space="preserve">Home 1 Box</t>
        </is>
      </c>
      <c r="C5" s="2">
        <v>183</v>
      </c>
      <c r="D5" t="inlineStr">
        <is>
          <t xml:space="preserve">Box 1 · spW83P1163p</t>
        </is>
      </c>
      <c r="E5" t="inlineStr">
        <is>
          <t xml:space="preserve">PETCUTE mochila transporte perros hasta15kg</t>
        </is>
      </c>
      <c r="F5" t="inlineStr">
        <is>
          <t xml:space="preserve">B0C3937Y7K</t>
        </is>
      </c>
      <c r="G5" t="str" s="4">
        <f>HYPERLINK("https://www.amazon.es/dp/B0C3937Y7K","See on Amazon")</f>
        <v>See on Amazon</v>
      </c>
      <c r="H5" s="2">
        <v>36.85</v>
      </c>
      <c r="I5" s="2">
        <v>7.36</v>
      </c>
    </row>
    <row r="6">
      <c r="A6" t="inlineStr">
        <is>
          <t xml:space="preserve">spW83P1163p</t>
        </is>
      </c>
      <c r="B6" t="inlineStr">
        <is>
          <t xml:space="preserve">Home 1 Box</t>
        </is>
      </c>
      <c r="C6" s="2">
        <v>183</v>
      </c>
      <c r="D6" t="inlineStr">
        <is>
          <t xml:space="preserve">Box 1 · spW83P1163p</t>
        </is>
      </c>
      <c r="E6" t="inlineStr">
        <is>
          <t xml:space="preserve">ZOTOYI guirnalda luces exterior led 15m</t>
        </is>
      </c>
      <c r="F6" t="inlineStr">
        <is>
          <t xml:space="preserve">B08HGMDSSC</t>
        </is>
      </c>
      <c r="G6" t="str" s="4">
        <f>HYPERLINK("https://www.amazon.es/dp/B08HGMDSSC","See on Amazon")</f>
        <v>See on Amazon</v>
      </c>
      <c r="H6" s="2">
        <v>34.19</v>
      </c>
      <c r="I6" s="2">
        <v>6.83</v>
      </c>
    </row>
    <row r="7">
      <c r="A7" t="inlineStr">
        <is>
          <t xml:space="preserve">spW83P1163p</t>
        </is>
      </c>
      <c r="B7" t="inlineStr">
        <is>
          <t xml:space="preserve">Home 1 Box</t>
        </is>
      </c>
      <c r="C7" s="2">
        <v>183</v>
      </c>
      <c r="D7" t="inlineStr">
        <is>
          <t xml:space="preserve">Box 1 · spW83P1163p</t>
        </is>
      </c>
      <c r="E7" t="inlineStr">
        <is>
          <t xml:space="preserve">San Ignacio Lava sartén 24cm inducción</t>
        </is>
      </c>
      <c r="F7" t="inlineStr">
        <is>
          <t xml:space="preserve">B0772ZVG32</t>
        </is>
      </c>
      <c r="G7" t="str" s="4">
        <f>HYPERLINK("https://www.amazon.es/dp/B0772ZVG32","See on Amazon")</f>
        <v>See on Amazon</v>
      </c>
      <c r="H7" s="2">
        <v>32.99</v>
      </c>
      <c r="I7" s="2">
        <v>6.59</v>
      </c>
    </row>
    <row r="8">
      <c r="A8" t="inlineStr">
        <is>
          <t xml:space="preserve">spW83P1163p</t>
        </is>
      </c>
      <c r="B8" t="inlineStr">
        <is>
          <t xml:space="preserve">Home 1 Box</t>
        </is>
      </c>
      <c r="C8" s="2">
        <v>183</v>
      </c>
      <c r="D8" t="inlineStr">
        <is>
          <t xml:space="preserve">Box 1 · spW83P1163p</t>
        </is>
      </c>
      <c r="E8" t="inlineStr">
        <is>
          <t xml:space="preserve">Creativ Company Starter Kit para tejer</t>
        </is>
      </c>
      <c r="F8" t="inlineStr">
        <is>
          <t xml:space="preserve">B0BHJB1ZY1</t>
        </is>
      </c>
      <c r="G8" t="str" s="4">
        <f>HYPERLINK("https://www.amazon.es/dp/B0BHJB1ZY1","See on Amazon")</f>
        <v>See on Amazon</v>
      </c>
      <c r="H8" s="2">
        <v>31.03</v>
      </c>
      <c r="I8" s="2">
        <v>6.2</v>
      </c>
    </row>
    <row r="9">
      <c r="A9" t="inlineStr">
        <is>
          <t xml:space="preserve">spW83P1163p</t>
        </is>
      </c>
      <c r="B9" t="inlineStr">
        <is>
          <t xml:space="preserve">Home 1 Box</t>
        </is>
      </c>
      <c r="C9" s="2">
        <v>183</v>
      </c>
      <c r="D9" t="inlineStr">
        <is>
          <t xml:space="preserve">Box 1 · spW83P1163p</t>
        </is>
      </c>
      <c r="E9" t="inlineStr">
        <is>
          <t xml:space="preserve">Todocama almohada viscoelástica 105 cm Aloe Vera</t>
        </is>
      </c>
      <c r="F9" t="inlineStr">
        <is>
          <t xml:space="preserve">B0788QX3J1</t>
        </is>
      </c>
      <c r="G9" t="str" s="4">
        <f>HYPERLINK("https://www.amazon.es/dp/B0788QX3J1","See on Amazon")</f>
        <v>See on Amazon</v>
      </c>
      <c r="H9" s="2">
        <v>30.9</v>
      </c>
      <c r="I9" s="2">
        <v>6.17</v>
      </c>
    </row>
    <row r="10">
      <c r="A10" t="inlineStr">
        <is>
          <t xml:space="preserve">spW83P1163p</t>
        </is>
      </c>
      <c r="B10" t="inlineStr">
        <is>
          <t xml:space="preserve">Home 1 Box</t>
        </is>
      </c>
      <c r="C10" s="2">
        <v>183</v>
      </c>
      <c r="D10" t="inlineStr">
        <is>
          <t xml:space="preserve">Box 1 · spW83P1163p</t>
        </is>
      </c>
      <c r="E10" t="inlineStr">
        <is>
          <t xml:space="preserve">ABOVE botella acero inoxidable 2.2L negra</t>
        </is>
      </c>
      <c r="F10" t="inlineStr">
        <is>
          <t xml:space="preserve">B081VK54S9</t>
        </is>
      </c>
      <c r="G10" t="str" s="4">
        <f>HYPERLINK("https://www.amazon.es/dp/B081VK54S9","See on Amazon")</f>
        <v>See on Amazon</v>
      </c>
      <c r="H10" s="2">
        <v>27.95</v>
      </c>
      <c r="I10" s="2">
        <v>5.58</v>
      </c>
    </row>
    <row r="11">
      <c r="A11" t="inlineStr">
        <is>
          <t xml:space="preserve">spW83P1163p</t>
        </is>
      </c>
      <c r="B11" t="inlineStr">
        <is>
          <t xml:space="preserve">Home 1 Box</t>
        </is>
      </c>
      <c r="C11" s="2">
        <v>183</v>
      </c>
      <c r="D11" t="inlineStr">
        <is>
          <t xml:space="preserve">Box 1 · spW83P1163p</t>
        </is>
      </c>
      <c r="E11" t="inlineStr">
        <is>
          <t xml:space="preserve">Catit 43742W bebedero fuente flor 3L</t>
        </is>
      </c>
      <c r="F11" t="inlineStr">
        <is>
          <t xml:space="preserve">B0146QXOB0</t>
        </is>
      </c>
      <c r="G11" t="str" s="4">
        <f>HYPERLINK("https://www.amazon.es/dp/B0146QXOB0","See on Amazon")</f>
        <v>See on Amazon</v>
      </c>
      <c r="H11" s="2">
        <v>26.99</v>
      </c>
      <c r="I11" s="2">
        <v>5.39</v>
      </c>
    </row>
    <row r="12">
      <c r="A12" t="inlineStr">
        <is>
          <t xml:space="preserve">spW83P1163p</t>
        </is>
      </c>
      <c r="B12" t="inlineStr">
        <is>
          <t xml:space="preserve">Home 1 Box</t>
        </is>
      </c>
      <c r="C12" s="2">
        <v>183</v>
      </c>
      <c r="D12" t="inlineStr">
        <is>
          <t xml:space="preserve">Box 1 · spW83P1163p</t>
        </is>
      </c>
      <c r="E12" t="inlineStr">
        <is>
          <t xml:space="preserve">Moldes silicona para golosinas perros</t>
        </is>
      </c>
      <c r="F12" t="inlineStr">
        <is>
          <t xml:space="preserve">B0CCNB1DMQ</t>
        </is>
      </c>
      <c r="G12" t="str" s="4">
        <f>HYPERLINK("https://www.amazon.es/dp/B0CCNB1DMQ","See on Amazon")</f>
        <v>See on Amazon</v>
      </c>
      <c r="H12" s="2">
        <v>25.71</v>
      </c>
      <c r="I12" s="2">
        <v>5.14</v>
      </c>
    </row>
    <row r="13">
      <c r="A13" t="inlineStr">
        <is>
          <t xml:space="preserve">spW83P1163p</t>
        </is>
      </c>
      <c r="B13" t="inlineStr">
        <is>
          <t xml:space="preserve">Home 1 Box</t>
        </is>
      </c>
      <c r="C13" s="2">
        <v>183</v>
      </c>
      <c r="D13" t="inlineStr">
        <is>
          <t xml:space="preserve">Box 1 · spW83P1163p</t>
        </is>
      </c>
      <c r="E13" t="inlineStr">
        <is>
          <t xml:space="preserve">Wuciray protector plegable antisalpicaduras cocina</t>
        </is>
      </c>
      <c r="F13" t="inlineStr">
        <is>
          <t xml:space="preserve">B0D2L6R488</t>
        </is>
      </c>
      <c r="G13" t="str" s="4">
        <f>HYPERLINK("https://www.amazon.es/dp/B0D2L6R488","See on Amazon")</f>
        <v>See on Amazon</v>
      </c>
      <c r="H13" s="2">
        <v>25.49</v>
      </c>
      <c r="I13" s="2">
        <v>5.09</v>
      </c>
    </row>
    <row r="14">
      <c r="A14" t="inlineStr">
        <is>
          <t xml:space="preserve">spW83P1163p</t>
        </is>
      </c>
      <c r="B14" t="inlineStr">
        <is>
          <t xml:space="preserve">Home 1 Box</t>
        </is>
      </c>
      <c r="C14" s="2">
        <v>183</v>
      </c>
      <c r="D14" t="inlineStr">
        <is>
          <t xml:space="preserve">Box 1 · spW83P1163p</t>
        </is>
      </c>
      <c r="E14" t="inlineStr">
        <is>
          <t xml:space="preserve">ASENKU traje recuperación post cirugía perros</t>
        </is>
      </c>
      <c r="F14" t="inlineStr">
        <is>
          <t xml:space="preserve">B0G634MZ1B</t>
        </is>
      </c>
      <c r="G14" t="str" s="4">
        <f>HYPERLINK("https://www.amazon.es/dp/B0G634MZ1B","See on Amazon")</f>
        <v>See on Amazon</v>
      </c>
      <c r="H14" s="2">
        <v>24.99</v>
      </c>
      <c r="I14" s="2">
        <v>4.99</v>
      </c>
    </row>
    <row r="15">
      <c r="A15" t="inlineStr">
        <is>
          <t xml:space="preserve">spW83P1163p</t>
        </is>
      </c>
      <c r="B15" t="inlineStr">
        <is>
          <t xml:space="preserve">Home 1 Box</t>
        </is>
      </c>
      <c r="C15" s="2">
        <v>183</v>
      </c>
      <c r="D15" t="inlineStr">
        <is>
          <t xml:space="preserve">Box 1 · spW83P1163p</t>
        </is>
      </c>
      <c r="E15" t="inlineStr">
        <is>
          <t xml:space="preserve">FEELNEEDY fuente gatos acero inoxidable</t>
        </is>
      </c>
      <c r="F15" t="inlineStr">
        <is>
          <t xml:space="preserve">B0FF48X5N8</t>
        </is>
      </c>
      <c r="G15" t="str" s="4">
        <f>HYPERLINK("https://www.amazon.es/dp/B0FF48X5N8","See on Amazon")</f>
        <v>See on Amazon</v>
      </c>
      <c r="H15" s="2">
        <v>24.99</v>
      </c>
      <c r="I15" s="2">
        <v>4.99</v>
      </c>
    </row>
    <row r="16">
      <c r="A16" t="inlineStr">
        <is>
          <t xml:space="preserve">spW83P1163p</t>
        </is>
      </c>
      <c r="B16" t="inlineStr">
        <is>
          <t xml:space="preserve">Home 1 Box</t>
        </is>
      </c>
      <c r="C16" s="2">
        <v>183</v>
      </c>
      <c r="D16" t="inlineStr">
        <is>
          <t xml:space="preserve">Box 1 · spW83P1163p</t>
        </is>
      </c>
      <c r="E16" t="inlineStr">
        <is>
          <t xml:space="preserve">Mind Reader organizador carpetas colgantes malla</t>
        </is>
      </c>
      <c r="F16" t="inlineStr">
        <is>
          <t xml:space="preserve">B079KGV4B7</t>
        </is>
      </c>
      <c r="G16" t="str" s="4">
        <f>HYPERLINK("https://www.amazon.es/dp/B079KGV4B7","See on Amazon")</f>
        <v>See on Amazon</v>
      </c>
      <c r="H16" s="2">
        <v>22.15</v>
      </c>
      <c r="I16" s="2">
        <v>4.43</v>
      </c>
    </row>
    <row r="17">
      <c r="A17" t="inlineStr">
        <is>
          <t xml:space="preserve">spW83P1163p</t>
        </is>
      </c>
      <c r="B17" t="inlineStr">
        <is>
          <t xml:space="preserve">Home 1 Box</t>
        </is>
      </c>
      <c r="C17" s="2">
        <v>183</v>
      </c>
      <c r="D17" t="inlineStr">
        <is>
          <t xml:space="preserve">Box 1 · spW83P1163p</t>
        </is>
      </c>
      <c r="E17" t="inlineStr">
        <is>
          <t xml:space="preserve">Amazon Basics 6 bolsas vacío extragrandes</t>
        </is>
      </c>
      <c r="F17" t="inlineStr">
        <is>
          <t xml:space="preserve">B07RN64P2R</t>
        </is>
      </c>
      <c r="G17" t="str" s="4">
        <f>HYPERLINK("https://www.amazon.es/dp/B07RN64P2R","See on Amazon")</f>
        <v>See on Amazon</v>
      </c>
      <c r="H17" s="2">
        <v>21.41</v>
      </c>
      <c r="I17" s="2">
        <v>4.28</v>
      </c>
    </row>
    <row r="18">
      <c r="A18" t="inlineStr">
        <is>
          <t xml:space="preserve">spW83P1163p</t>
        </is>
      </c>
      <c r="B18" t="inlineStr">
        <is>
          <t xml:space="preserve">Home 1 Box</t>
        </is>
      </c>
      <c r="C18" s="2">
        <v>183</v>
      </c>
      <c r="D18" t="inlineStr">
        <is>
          <t xml:space="preserve">Box 1 · spW83P1163p</t>
        </is>
      </c>
      <c r="E18" t="inlineStr">
        <is>
          <t xml:space="preserve">Botas para perros impermeables ajustables 4 piezas</t>
        </is>
      </c>
      <c r="F18" t="inlineStr">
        <is>
          <t xml:space="preserve">B0CLZSMVR8</t>
        </is>
      </c>
      <c r="G18" t="str" s="4">
        <f>HYPERLINK("https://www.amazon.es/dp/B0CLZSMVR8","See on Amazon")</f>
        <v>See on Amazon</v>
      </c>
      <c r="H18" s="2">
        <v>19.99</v>
      </c>
      <c r="I18" s="2">
        <v>3.99</v>
      </c>
    </row>
    <row r="19">
      <c r="A19" t="inlineStr">
        <is>
          <t xml:space="preserve">spW83P1163p</t>
        </is>
      </c>
      <c r="B19" t="inlineStr">
        <is>
          <t xml:space="preserve">Home 1 Box</t>
        </is>
      </c>
      <c r="C19" s="2">
        <v>183</v>
      </c>
      <c r="D19" t="inlineStr">
        <is>
          <t xml:space="preserve">Box 1 · spW83P1163p</t>
        </is>
      </c>
      <c r="E19" t="inlineStr">
        <is>
          <t xml:space="preserve">Todocama PRCMAMSBEAR120X180 manta algodón suave</t>
        </is>
      </c>
      <c r="F19" t="inlineStr">
        <is>
          <t xml:space="preserve">B0BLWCDJF4</t>
        </is>
      </c>
      <c r="G19" t="str" s="4">
        <f>HYPERLINK("https://www.amazon.es/dp/B0BLWCDJF4","See on Amazon")</f>
        <v>See on Amazon</v>
      </c>
      <c r="H19" s="2">
        <v>19.99</v>
      </c>
      <c r="I19" s="2">
        <v>3.99</v>
      </c>
    </row>
    <row r="20">
      <c r="A20" t="inlineStr">
        <is>
          <t xml:space="preserve">spW83P1163p</t>
        </is>
      </c>
      <c r="B20" t="inlineStr">
        <is>
          <t xml:space="preserve">Home 1 Box</t>
        </is>
      </c>
      <c r="C20" s="2">
        <v>183</v>
      </c>
      <c r="D20" t="inlineStr">
        <is>
          <t xml:space="preserve">Box 1 · spW83P1163p</t>
        </is>
      </c>
      <c r="E20" t="inlineStr">
        <is>
          <t xml:space="preserve">Todocama PRCMAMSBEAR120X180 manta algodón 120x180</t>
        </is>
      </c>
      <c r="F20" t="inlineStr">
        <is>
          <t xml:space="preserve">B0BLWCDJF4</t>
        </is>
      </c>
      <c r="G20" t="str" s="4">
        <f>HYPERLINK("https://www.amazon.es/dp/B0BLWCDJF4","See on Amazon")</f>
        <v>See on Amazon</v>
      </c>
      <c r="H20" s="2">
        <v>19.99</v>
      </c>
      <c r="I20" s="2">
        <v>3.99</v>
      </c>
    </row>
    <row r="21">
      <c r="A21" t="inlineStr">
        <is>
          <t xml:space="preserve">spW83P1163p</t>
        </is>
      </c>
      <c r="B21" t="inlineStr">
        <is>
          <t xml:space="preserve">Home 1 Box</t>
        </is>
      </c>
      <c r="C21" s="2">
        <v>183</v>
      </c>
      <c r="D21" t="inlineStr">
        <is>
          <t xml:space="preserve">Box 1 · spW83P1163p</t>
        </is>
      </c>
      <c r="E21" t="inlineStr">
        <is>
          <t xml:space="preserve">Amazon Basics cajón plástico cápsulas 50 Nespresso</t>
        </is>
      </c>
      <c r="F21" t="inlineStr">
        <is>
          <t xml:space="preserve">B010RLCH2U</t>
        </is>
      </c>
      <c r="G21" t="str" s="4">
        <f>HYPERLINK("https://www.amazon.es/dp/B010RLCH2U","See on Amazon")</f>
        <v>See on Amazon</v>
      </c>
      <c r="H21" s="2">
        <v>19.03</v>
      </c>
      <c r="I21" s="2">
        <v>3.79</v>
      </c>
    </row>
    <row r="22">
      <c r="A22" t="inlineStr">
        <is>
          <t xml:space="preserve">spW83P1163p</t>
        </is>
      </c>
      <c r="B22" t="inlineStr">
        <is>
          <t xml:space="preserve">Home 1 Box</t>
        </is>
      </c>
      <c r="C22" s="2">
        <v>183</v>
      </c>
      <c r="D22" t="inlineStr">
        <is>
          <t xml:space="preserve">Box 1 · spW83P1163p</t>
        </is>
      </c>
      <c r="E22" t="inlineStr">
        <is>
          <t xml:space="preserve">AIITLE arnés anti-tirones reflectante verde S</t>
        </is>
      </c>
      <c r="F22" t="inlineStr">
        <is>
          <t xml:space="preserve">B0GS9CTG86</t>
        </is>
      </c>
      <c r="G22" t="str" s="4">
        <f>HYPERLINK("https://www.amazon.es/dp/B0GS9CTG86","See on Amazon")</f>
        <v>See on Amazon</v>
      </c>
      <c r="H22" s="2">
        <v>18.9</v>
      </c>
      <c r="I22" s="2">
        <v>3.77</v>
      </c>
    </row>
    <row r="23">
      <c r="A23" t="inlineStr">
        <is>
          <t xml:space="preserve">spW83P1163p</t>
        </is>
      </c>
      <c r="B23" t="inlineStr">
        <is>
          <t xml:space="preserve">Home 1 Box</t>
        </is>
      </c>
      <c r="C23" s="2">
        <v>183</v>
      </c>
      <c r="D23" t="inlineStr">
        <is>
          <t xml:space="preserve">Box 1 · spW83P1163p</t>
        </is>
      </c>
      <c r="E23" t="inlineStr">
        <is>
          <t xml:space="preserve">AIITLE arnés anti-tirones reflectante XS</t>
        </is>
      </c>
      <c r="F23" t="inlineStr">
        <is>
          <t xml:space="preserve">B0GS8ZGXRD</t>
        </is>
      </c>
      <c r="G23" t="str" s="4">
        <f>HYPERLINK("https://www.amazon.es/dp/B0GS8ZGXRD","See on Amazon")</f>
        <v>See on Amazon</v>
      </c>
      <c r="H23" s="2">
        <v>17.2</v>
      </c>
      <c r="I23" s="2">
        <v>3.43</v>
      </c>
    </row>
    <row r="24">
      <c r="A24" t="inlineStr">
        <is>
          <t xml:space="preserve">spW83P1163p</t>
        </is>
      </c>
      <c r="B24" t="inlineStr">
        <is>
          <t xml:space="preserve">Home 1 Box</t>
        </is>
      </c>
      <c r="C24" s="2">
        <v>183</v>
      </c>
      <c r="D24" t="inlineStr">
        <is>
          <t xml:space="preserve">Box 1 · spW83P1163p</t>
        </is>
      </c>
      <c r="E24" t="inlineStr">
        <is>
          <t xml:space="preserve">Brabantia Tasty+ bote apilable 2.5L tapa gris</t>
        </is>
      </c>
      <c r="F24" t="inlineStr">
        <is>
          <t xml:space="preserve">B07NJHKQ3W</t>
        </is>
      </c>
      <c r="G24" t="str" s="4">
        <f>HYPERLINK("https://www.amazon.es/dp/B07NJHKQ3W","See on Amazon")</f>
        <v>See on Amazon</v>
      </c>
      <c r="H24" s="2">
        <v>16.99</v>
      </c>
      <c r="I24" s="2">
        <v>3.39</v>
      </c>
    </row>
    <row r="25">
      <c r="A25" t="inlineStr">
        <is>
          <t xml:space="preserve">spW83P1163p</t>
        </is>
      </c>
      <c r="B25" t="inlineStr">
        <is>
          <t xml:space="preserve">Home 1 Box</t>
        </is>
      </c>
      <c r="C25" s="2">
        <v>183</v>
      </c>
      <c r="D25" t="inlineStr">
        <is>
          <t xml:space="preserve">Box 1 · spW83P1163p</t>
        </is>
      </c>
      <c r="E25" t="inlineStr">
        <is>
          <t xml:space="preserve">Brabantia tasty bote apilable 2.5L</t>
        </is>
      </c>
      <c r="F25" t="inlineStr">
        <is>
          <t xml:space="preserve">B07NJHKQ3W</t>
        </is>
      </c>
      <c r="G25" t="str" s="4">
        <f>HYPERLINK("https://www.amazon.es/dp/B07NJHKQ3W","See on Amazon")</f>
        <v>See on Amazon</v>
      </c>
      <c r="H25" s="2">
        <v>16.99</v>
      </c>
      <c r="I25" s="2">
        <v>3.39</v>
      </c>
    </row>
    <row r="26">
      <c r="A26" t="inlineStr">
        <is>
          <t xml:space="preserve">spW83P1163p</t>
        </is>
      </c>
      <c r="B26" t="inlineStr">
        <is>
          <t xml:space="preserve">Home 1 Box</t>
        </is>
      </c>
      <c r="C26" s="2">
        <v>183</v>
      </c>
      <c r="D26" t="inlineStr">
        <is>
          <t xml:space="preserve">Box 1 · spW83P1163p</t>
        </is>
      </c>
      <c r="E26" t="inlineStr">
        <is>
          <t xml:space="preserve">Magefesa Black sartén 20Ø antiadherente inducción</t>
        </is>
      </c>
      <c r="F26" t="inlineStr">
        <is>
          <t xml:space="preserve">B008FX5VY4</t>
        </is>
      </c>
      <c r="G26" t="str" s="4">
        <f>HYPERLINK("https://www.amazon.es/dp/B008FX5VY4","See on Amazon")</f>
        <v>See on Amazon</v>
      </c>
      <c r="H26" s="2">
        <v>14.84</v>
      </c>
      <c r="I26" s="2">
        <v>2.96</v>
      </c>
    </row>
    <row r="27">
      <c r="A27" t="inlineStr">
        <is>
          <t xml:space="preserve">spW83P1163p</t>
        </is>
      </c>
      <c r="B27" t="inlineStr">
        <is>
          <t xml:space="preserve">Home 1 Box</t>
        </is>
      </c>
      <c r="C27" s="2">
        <v>183</v>
      </c>
      <c r="D27" t="inlineStr">
        <is>
          <t xml:space="preserve">Box 1 · spW83P1163p</t>
        </is>
      </c>
      <c r="E27" t="inlineStr">
        <is>
          <t xml:space="preserve">flexi Classic S correa 5m perros 15kg azul</t>
        </is>
      </c>
      <c r="F27" t="inlineStr">
        <is>
          <t xml:space="preserve">B00O3B2T8S</t>
        </is>
      </c>
      <c r="G27" t="str" s="4">
        <f>HYPERLINK("https://www.amazon.es/dp/B00O3B2T8S","See on Amazon")</f>
        <v>See on Amazon</v>
      </c>
      <c r="H27" s="2">
        <v>14.72</v>
      </c>
      <c r="I27" s="2">
        <v>2.93</v>
      </c>
    </row>
    <row r="28">
      <c r="A28" t="inlineStr">
        <is>
          <t xml:space="preserve">spW83P1163p</t>
        </is>
      </c>
      <c r="B28" t="inlineStr">
        <is>
          <t xml:space="preserve">Home 1 Box</t>
        </is>
      </c>
      <c r="C28" s="2">
        <v>183</v>
      </c>
      <c r="D28" t="inlineStr">
        <is>
          <t xml:space="preserve">Box 1 · spW83P1163p</t>
        </is>
      </c>
      <c r="E28" t="inlineStr">
        <is>
          <t xml:space="preserve">IBILI mini termo 150 ml acero inoxidable</t>
        </is>
      </c>
      <c r="F28" t="inlineStr">
        <is>
          <t xml:space="preserve">B00P0UVNS8</t>
        </is>
      </c>
      <c r="G28" t="str" s="4">
        <f>HYPERLINK("https://www.amazon.es/dp/B00P0UVNS8","See on Amazon")</f>
        <v>See on Amazon</v>
      </c>
      <c r="H28" s="2">
        <v>14.13</v>
      </c>
      <c r="I28" s="2">
        <v>2.81</v>
      </c>
    </row>
    <row r="29">
      <c r="A29" t="inlineStr">
        <is>
          <t xml:space="preserve">spW83P1163p</t>
        </is>
      </c>
      <c r="B29" t="inlineStr">
        <is>
          <t xml:space="preserve">Home 1 Box</t>
        </is>
      </c>
      <c r="C29" s="2">
        <v>183</v>
      </c>
      <c r="D29" t="inlineStr">
        <is>
          <t xml:space="preserve">Box 1 · spW83P1163p</t>
        </is>
      </c>
      <c r="E29" t="inlineStr">
        <is>
          <t xml:space="preserve">M Ledme LM5246 Panel Superficie Slim 25W 6000K</t>
        </is>
      </c>
      <c r="F29" t="inlineStr">
        <is>
          <t xml:space="preserve">B0FKH8TZ47</t>
        </is>
      </c>
      <c r="G29" t="str" s="4">
        <f>HYPERLINK("https://www.amazon.es/dp/B0FKH8TZ47","See on Amazon")</f>
        <v>See on Amazon</v>
      </c>
      <c r="H29" s="2">
        <v>11.99</v>
      </c>
      <c r="I29" s="2">
        <v>2.39</v>
      </c>
    </row>
    <row r="30">
      <c r="A30" t="inlineStr">
        <is>
          <t xml:space="preserve">spW83P1163p</t>
        </is>
      </c>
      <c r="B30" t="inlineStr">
        <is>
          <t xml:space="preserve">Home 1 Box</t>
        </is>
      </c>
      <c r="C30" s="2">
        <v>183</v>
      </c>
      <c r="D30" t="inlineStr">
        <is>
          <t xml:space="preserve">Box 1 · spW83P1163p</t>
        </is>
      </c>
      <c r="E30" t="inlineStr">
        <is>
          <t xml:space="preserve">Amexo body postoperatorio perro azul M</t>
        </is>
      </c>
      <c r="F30" t="inlineStr">
        <is>
          <t xml:space="preserve">B0GL8FSCGT</t>
        </is>
      </c>
      <c r="G30" t="str" s="4">
        <f>HYPERLINK("https://www.amazon.es/dp/B0GL8FSCGT","See on Amazon")</f>
        <v>See on Amazon</v>
      </c>
      <c r="H30" s="2">
        <v>11.49</v>
      </c>
      <c r="I30" s="2">
        <v>2.29</v>
      </c>
    </row>
    <row r="31">
      <c r="A31" t="inlineStr">
        <is>
          <t xml:space="preserve">spW83P1163p</t>
        </is>
      </c>
      <c r="B31" t="inlineStr">
        <is>
          <t xml:space="preserve">Home 1 Box</t>
        </is>
      </c>
      <c r="C31" s="2">
        <v>183</v>
      </c>
      <c r="D31" t="inlineStr">
        <is>
          <t xml:space="preserve">Box 1 · spW83P1163p</t>
        </is>
      </c>
      <c r="E31" t="inlineStr">
        <is>
          <t xml:space="preserve">Cubo plegable portátil 20 litros multifuncional</t>
        </is>
      </c>
      <c r="F31" t="inlineStr">
        <is>
          <t xml:space="preserve">B0CXHZNWB2</t>
        </is>
      </c>
      <c r="G31" t="str" s="4">
        <f>HYPERLINK("https://www.amazon.es/dp/B0CXHZNWB2","See on Amazon")</f>
        <v>See on Amazon</v>
      </c>
      <c r="H31" s="2">
        <v>10.99</v>
      </c>
      <c r="I31" s="2">
        <v>2.19</v>
      </c>
    </row>
    <row r="32">
      <c r="A32" t="inlineStr">
        <is>
          <t xml:space="preserve">spW83P1163p</t>
        </is>
      </c>
      <c r="B32" t="inlineStr">
        <is>
          <t xml:space="preserve">Home 1 Box</t>
        </is>
      </c>
      <c r="C32" s="2">
        <v>183</v>
      </c>
      <c r="D32" t="inlineStr">
        <is>
          <t xml:space="preserve">Box 1 · spW83P1163p</t>
        </is>
      </c>
      <c r="E32" t="inlineStr">
        <is>
          <t xml:space="preserve">Prym 611788 repuesto faldas manguera rociador</t>
        </is>
      </c>
      <c r="F32" t="inlineStr">
        <is>
          <t xml:space="preserve">B002A9ZANQ</t>
        </is>
      </c>
      <c r="G32" t="str" s="4">
        <f>HYPERLINK("https://www.amazon.es/dp/B002A9ZANQ","See on Amazon")</f>
        <v>See on Amazon</v>
      </c>
      <c r="H32" s="2">
        <v>10.5</v>
      </c>
      <c r="I32" s="2">
        <v>2.09</v>
      </c>
    </row>
    <row r="33">
      <c r="A33" t="inlineStr">
        <is>
          <t xml:space="preserve">spW83P1163p</t>
        </is>
      </c>
      <c r="B33" t="inlineStr">
        <is>
          <t xml:space="preserve">Home 1 Box</t>
        </is>
      </c>
      <c r="C33" s="2">
        <v>183</v>
      </c>
      <c r="D33" t="inlineStr">
        <is>
          <t xml:space="preserve">Box 1 · spW83P1163p</t>
        </is>
      </c>
      <c r="E33" t="inlineStr">
        <is>
          <t xml:space="preserve">Utopia Bedding protector colchón 135x190</t>
        </is>
      </c>
      <c r="F33" t="inlineStr">
        <is>
          <t xml:space="preserve">B0CLD149X3</t>
        </is>
      </c>
      <c r="G33" t="str" s="4">
        <f>HYPERLINK("https://www.amazon.es/dp/B0CLD149X3","See on Amazon")</f>
        <v>See on Amazon</v>
      </c>
      <c r="H33" s="2">
        <v>10.49</v>
      </c>
      <c r="I33" s="2">
        <v>2.09</v>
      </c>
    </row>
    <row r="34">
      <c r="A34" t="inlineStr">
        <is>
          <t xml:space="preserve">spW83P1163p</t>
        </is>
      </c>
      <c r="B34" t="inlineStr">
        <is>
          <t xml:space="preserve">Home 1 Box</t>
        </is>
      </c>
      <c r="C34" s="2">
        <v>183</v>
      </c>
      <c r="D34" t="inlineStr">
        <is>
          <t xml:space="preserve">Box 1 · spW83P1163p</t>
        </is>
      </c>
      <c r="E34" t="inlineStr">
        <is>
          <t xml:space="preserve">Penn-Plax Kit Doble Betta Bow-Front</t>
        </is>
      </c>
      <c r="F34" t="inlineStr">
        <is>
          <t xml:space="preserve">B0002DJGCS</t>
        </is>
      </c>
      <c r="G34" t="str" s="4">
        <f>HYPERLINK("https://www.amazon.es/dp/B0002DJGCS","See on Amazon")</f>
        <v>See on Amazon</v>
      </c>
      <c r="H34" s="2">
        <v>10.41</v>
      </c>
      <c r="I34" s="2">
        <v>2.07</v>
      </c>
    </row>
    <row r="35">
      <c r="A35" t="inlineStr">
        <is>
          <t xml:space="preserve">spW83P1163p</t>
        </is>
      </c>
      <c r="B35" t="inlineStr">
        <is>
          <t xml:space="preserve">Home 1 Box</t>
        </is>
      </c>
      <c r="C35" s="2">
        <v>183</v>
      </c>
      <c r="D35" t="inlineStr">
        <is>
          <t xml:space="preserve">Box 1 · spW83P1163p</t>
        </is>
      </c>
      <c r="E35" t="inlineStr">
        <is>
          <t xml:space="preserve">Utopia Bedding sábana encimera microfibra</t>
        </is>
      </c>
      <c r="F35" t="inlineStr">
        <is>
          <t xml:space="preserve">B07JH43835</t>
        </is>
      </c>
      <c r="G35" t="str" s="4">
        <f>HYPERLINK("https://www.amazon.es/dp/B07JH43835","See on Amazon")</f>
        <v>See on Amazon</v>
      </c>
      <c r="H35" s="2">
        <v>9.99</v>
      </c>
      <c r="I35" s="2">
        <v>1.99</v>
      </c>
    </row>
    <row r="36">
      <c r="A36" t="inlineStr">
        <is>
          <t xml:space="preserve">spW83P1163p</t>
        </is>
      </c>
      <c r="B36" t="inlineStr">
        <is>
          <t xml:space="preserve">Home 1 Box</t>
        </is>
      </c>
      <c r="C36" s="2">
        <v>183</v>
      </c>
      <c r="D36" t="inlineStr">
        <is>
          <t xml:space="preserve">Box 1 · spW83P1163p</t>
        </is>
      </c>
      <c r="E36" t="inlineStr">
        <is>
          <t xml:space="preserve">Tatay Cubo Basura Smart 6L Compacto</t>
        </is>
      </c>
      <c r="F36" t="inlineStr">
        <is>
          <t xml:space="preserve">B0B1J9BN67</t>
        </is>
      </c>
      <c r="G36" t="str" s="4">
        <f>HYPERLINK("https://www.amazon.es/dp/B0B1J9BN67","See on Amazon")</f>
        <v>See on Amazon</v>
      </c>
      <c r="H36" s="2">
        <v>9.4</v>
      </c>
      <c r="I36" s="2">
        <v>1.87</v>
      </c>
    </row>
    <row r="37">
      <c r="A37" t="inlineStr">
        <is>
          <t xml:space="preserve">spW83P1163p</t>
        </is>
      </c>
      <c r="B37" t="inlineStr">
        <is>
          <t xml:space="preserve">Home 1 Box</t>
        </is>
      </c>
      <c r="C37" s="2">
        <v>183</v>
      </c>
      <c r="D37" t="inlineStr">
        <is>
          <t xml:space="preserve">Box 1 · spW83P1163p</t>
        </is>
      </c>
      <c r="E37" t="inlineStr">
        <is>
          <t xml:space="preserve">Ledme plafon LED techo 15W baño</t>
        </is>
      </c>
      <c r="F37" t="inlineStr">
        <is>
          <t xml:space="preserve">B0BFLHF1GF</t>
        </is>
      </c>
      <c r="G37" t="str" s="4">
        <f>HYPERLINK("https://www.amazon.es/dp/B0BFLHF1GF","See on Amazon")</f>
        <v>See on Amazon</v>
      </c>
      <c r="H37" s="2">
        <v>9.3</v>
      </c>
      <c r="I37" s="2">
        <v>1.85</v>
      </c>
    </row>
    <row r="38">
      <c r="A38" t="inlineStr">
        <is>
          <t xml:space="preserve">spW83P1163p</t>
        </is>
      </c>
      <c r="B38" t="inlineStr">
        <is>
          <t xml:space="preserve">Home 1 Box</t>
        </is>
      </c>
      <c r="C38" s="2">
        <v>183</v>
      </c>
      <c r="D38" t="inlineStr">
        <is>
          <t xml:space="preserve">Box 1 · spW83P1163p</t>
        </is>
      </c>
      <c r="E38" t="inlineStr">
        <is>
          <t xml:space="preserve">Adiwo calcetines antideslizantes perros M 2 pares</t>
        </is>
      </c>
      <c r="F38" t="inlineStr">
        <is>
          <t xml:space="preserve">B0DZD378JB</t>
        </is>
      </c>
      <c r="G38" t="str" s="4">
        <f>HYPERLINK("https://www.amazon.es/dp/B0DZD378JB","See on Amazon")</f>
        <v>See on Amazon</v>
      </c>
      <c r="H38" s="2">
        <v>7.29</v>
      </c>
      <c r="I38" s="2">
        <v>1.45</v>
      </c>
    </row>
    <row r="39">
      <c r="A39" t="inlineStr">
        <is>
          <t xml:space="preserve">spW83P1163p</t>
        </is>
      </c>
      <c r="B39" t="inlineStr">
        <is>
          <t xml:space="preserve">Home 1 Box</t>
        </is>
      </c>
      <c r="C39" s="2">
        <v>183</v>
      </c>
      <c r="D39" t="inlineStr">
        <is>
          <t xml:space="preserve">Box 1 · spW83P1163p</t>
        </is>
      </c>
      <c r="E39" t="inlineStr">
        <is>
          <t xml:space="preserve">Petstages juguete dental gato catnip crujiente</t>
        </is>
      </c>
      <c r="F39" t="inlineStr">
        <is>
          <t xml:space="preserve">B092LJQFM1</t>
        </is>
      </c>
      <c r="G39" t="str" s="4">
        <f>HYPERLINK("https://www.amazon.es/dp/B092LJQFM1","See on Amazon")</f>
        <v>See on Amazon</v>
      </c>
      <c r="H39" s="2">
        <v>6.98</v>
      </c>
      <c r="I39" s="2">
        <v>1.39</v>
      </c>
    </row>
    <row r="40">
      <c r="A40" t="inlineStr">
        <is>
          <t xml:space="preserve">spW83P1163p</t>
        </is>
      </c>
      <c r="B40" t="inlineStr">
        <is>
          <t xml:space="preserve">Home 1 Box</t>
        </is>
      </c>
      <c r="C40" s="2">
        <v>183</v>
      </c>
      <c r="D40" t="inlineStr">
        <is>
          <t xml:space="preserve">Box 1 · spW83P1163p</t>
        </is>
      </c>
      <c r="E40" t="inlineStr">
        <is>
          <t xml:space="preserve">GRIFEMA pulverizador agua 200 ml blanco 200ml</t>
        </is>
      </c>
      <c r="F40" t="inlineStr">
        <is>
          <t xml:space="preserve">B0DXTLWVBL</t>
        </is>
      </c>
      <c r="G40" t="str" s="4">
        <f>HYPERLINK("https://www.amazon.es/dp/B0DXTLWVBL","See on Amazon")</f>
        <v>See on Amazon</v>
      </c>
      <c r="H40" s="2">
        <v>6.59</v>
      </c>
      <c r="I40" s="2">
        <v>1.31</v>
      </c>
    </row>
  </sheetData>
  <autoFilter ref="A1:I40"/>
</worksheet>
</file>