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spW83P4675T</t>
        </is>
      </c>
      <c r="B2" t="inlineStr">
        <is>
          <t xml:space="preserve">Motor 1 Caja</t>
        </is>
      </c>
      <c r="C2" s="3">
        <v>47</v>
      </c>
      <c r="D2" s="2">
        <v>1535.38</v>
      </c>
      <c r="E2" s="2">
        <v>292</v>
      </c>
      <c r="F2" t="str" s="4">
        <f>HYPERLINK("https://reusalia.es/lotes/spW83P4675T","https://reusalia.es/lotes/spW83P4675T")</f>
        <v>https://reusalia.es/lotes/spW83P4675T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spW83P4675T</t>
        </is>
      </c>
      <c r="B2" t="inlineStr">
        <is>
          <t xml:space="preserve">Motor 1 Caja</t>
        </is>
      </c>
      <c r="C2" s="2">
        <v>292</v>
      </c>
      <c r="D2" t="inlineStr">
        <is>
          <t xml:space="preserve">Caja 1 · spW83P4675T</t>
        </is>
      </c>
      <c r="E2" t="inlineStr">
        <is>
          <t xml:space="preserve">Hella 8EL 011 710-381 alternador 14V 90A polea</t>
        </is>
      </c>
      <c r="F2" t="inlineStr">
        <is>
          <t xml:space="preserve">B014PDFKXY</t>
        </is>
      </c>
      <c r="G2" t="str" s="4">
        <f>HYPERLINK("https://www.amazon.es/dp/B014PDFKXY","Ver en Amazon")</f>
        <v>Ver en Amazon</v>
      </c>
      <c r="H2" s="2">
        <v>126.65</v>
      </c>
      <c r="I2" s="2">
        <v>24.09</v>
      </c>
    </row>
    <row r="3">
      <c r="A3" t="inlineStr">
        <is>
          <t xml:space="preserve">spW83P4675T</t>
        </is>
      </c>
      <c r="B3" t="inlineStr">
        <is>
          <t xml:space="preserve">Motor 1 Caja</t>
        </is>
      </c>
      <c r="C3" s="2">
        <v>292</v>
      </c>
      <c r="D3" t="inlineStr">
        <is>
          <t xml:space="preserve">Caja 1 · spW83P4675T</t>
        </is>
      </c>
      <c r="E3" t="inlineStr">
        <is>
          <t xml:space="preserve">MAHLE termostato refrigerante TM57105 vehículo</t>
        </is>
      </c>
      <c r="F3" t="inlineStr">
        <is>
          <t xml:space="preserve">B084FGV7M3</t>
        </is>
      </c>
      <c r="G3" t="str" s="4">
        <f>HYPERLINK("https://www.amazon.es/dp/B084FGV7M3","Ver en Amazon")</f>
        <v>Ver en Amazon</v>
      </c>
      <c r="H3" s="2">
        <v>97.01</v>
      </c>
      <c r="I3" s="2">
        <v>18.45</v>
      </c>
    </row>
    <row r="4">
      <c r="A4" t="inlineStr">
        <is>
          <t xml:space="preserve">spW83P4675T</t>
        </is>
      </c>
      <c r="B4" t="inlineStr">
        <is>
          <t xml:space="preserve">Motor 1 Caja</t>
        </is>
      </c>
      <c r="C4" s="2">
        <v>292</v>
      </c>
      <c r="D4" t="inlineStr">
        <is>
          <t xml:space="preserve">Caja 1 · spW83P4675T</t>
        </is>
      </c>
      <c r="E4" t="inlineStr">
        <is>
          <t xml:space="preserve">SKF VKBA 3670 Kit rodamientos rueda</t>
        </is>
      </c>
      <c r="F4" t="inlineStr">
        <is>
          <t xml:space="preserve">B0068MM0IY</t>
        </is>
      </c>
      <c r="G4" t="str" s="4">
        <f>HYPERLINK("https://www.amazon.es/dp/B0068MM0IY","Ver en Amazon")</f>
        <v>Ver en Amazon</v>
      </c>
      <c r="H4" s="2">
        <v>89.44</v>
      </c>
      <c r="I4" s="2">
        <v>17.01</v>
      </c>
    </row>
    <row r="5">
      <c r="A5" t="inlineStr">
        <is>
          <t xml:space="preserve">spW83P4675T</t>
        </is>
      </c>
      <c r="B5" t="inlineStr">
        <is>
          <t xml:space="preserve">Motor 1 Caja</t>
        </is>
      </c>
      <c r="C5" s="2">
        <v>292</v>
      </c>
      <c r="D5" t="inlineStr">
        <is>
          <t xml:space="preserve">Caja 1 · spW83P4675T</t>
        </is>
      </c>
      <c r="E5" t="inlineStr">
        <is>
          <t xml:space="preserve">NOCO Genius5EU cargador 5A 6V/12V batería</t>
        </is>
      </c>
      <c r="F5" t="inlineStr">
        <is>
          <t xml:space="preserve">B0828KQKBM</t>
        </is>
      </c>
      <c r="G5" t="str" s="4">
        <f>HYPERLINK("https://www.amazon.es/dp/B0828KQKBM","Ver en Amazon")</f>
        <v>Ver en Amazon</v>
      </c>
      <c r="H5" s="2">
        <v>78.83</v>
      </c>
      <c r="I5" s="2">
        <v>15</v>
      </c>
    </row>
    <row r="6">
      <c r="A6" t="inlineStr">
        <is>
          <t xml:space="preserve">spW83P4675T</t>
        </is>
      </c>
      <c r="B6" t="inlineStr">
        <is>
          <t xml:space="preserve">Motor 1 Caja</t>
        </is>
      </c>
      <c r="C6" s="2">
        <v>292</v>
      </c>
      <c r="D6" t="inlineStr">
        <is>
          <t xml:space="preserve">Caja 1 · spW83P4675T</t>
        </is>
      </c>
      <c r="E6" t="inlineStr">
        <is>
          <t xml:space="preserve">VEVOR cabrestante eléctrico remolque ATV UTV</t>
        </is>
      </c>
      <c r="F6" t="inlineStr">
        <is>
          <t xml:space="preserve">B0DD35T8TX</t>
        </is>
      </c>
      <c r="G6" t="str" s="4">
        <f>HYPERLINK("https://www.amazon.es/dp/B0DD35T8TX","Ver en Amazon")</f>
        <v>Ver en Amazon</v>
      </c>
      <c r="H6" s="2">
        <v>76.47</v>
      </c>
      <c r="I6" s="2">
        <v>14.55</v>
      </c>
    </row>
    <row r="7">
      <c r="A7" t="inlineStr">
        <is>
          <t xml:space="preserve">spW83P4675T</t>
        </is>
      </c>
      <c r="B7" t="inlineStr">
        <is>
          <t xml:space="preserve">Motor 1 Caja</t>
        </is>
      </c>
      <c r="C7" s="2">
        <v>292</v>
      </c>
      <c r="D7" t="inlineStr">
        <is>
          <t xml:space="preserve">Caja 1 · spW83P4675T</t>
        </is>
      </c>
      <c r="E7" t="inlineStr">
        <is>
          <t xml:space="preserve">Sparco Nitro zapatillas mecánico S3 SRC</t>
        </is>
      </c>
      <c r="F7" t="inlineStr">
        <is>
          <t xml:space="preserve">B07NXZHKJ6</t>
        </is>
      </c>
      <c r="G7" t="str" s="4">
        <f>HYPERLINK("https://www.amazon.es/dp/B07NXZHKJ6","Ver en Amazon")</f>
        <v>Ver en Amazon</v>
      </c>
      <c r="H7" s="2">
        <v>70.04</v>
      </c>
      <c r="I7" s="2">
        <v>13.33</v>
      </c>
    </row>
    <row r="8">
      <c r="A8" t="inlineStr">
        <is>
          <t xml:space="preserve">spW83P4675T</t>
        </is>
      </c>
      <c r="B8" t="inlineStr">
        <is>
          <t xml:space="preserve">Motor 1 Caja</t>
        </is>
      </c>
      <c r="C8" s="2">
        <v>292</v>
      </c>
      <c r="D8" t="inlineStr">
        <is>
          <t xml:space="preserve">Caja 1 · spW83P4675T</t>
        </is>
      </c>
      <c r="E8" t="inlineStr">
        <is>
          <t xml:space="preserve">Legrand ONQ caja empotrada gestión cables</t>
        </is>
      </c>
      <c r="F8" t="inlineStr">
        <is>
          <t xml:space="preserve">B08TRLGS1Y</t>
        </is>
      </c>
      <c r="G8" t="str" s="4">
        <f>HYPERLINK("https://www.amazon.es/dp/B08TRLGS1Y","Ver en Amazon")</f>
        <v>Ver en Amazon</v>
      </c>
      <c r="H8" s="2">
        <v>68.7</v>
      </c>
      <c r="I8" s="2">
        <v>13.07</v>
      </c>
    </row>
    <row r="9">
      <c r="A9" t="inlineStr">
        <is>
          <t xml:space="preserve">spW83P4675T</t>
        </is>
      </c>
      <c r="B9" t="inlineStr">
        <is>
          <t xml:space="preserve">Motor 1 Caja</t>
        </is>
      </c>
      <c r="C9" s="2">
        <v>292</v>
      </c>
      <c r="D9" t="inlineStr">
        <is>
          <t xml:space="preserve">Caja 1 · spW83P4675T</t>
        </is>
      </c>
      <c r="E9" t="inlineStr">
        <is>
          <t xml:space="preserve">Bosch Cargador batería C30 3,8A 6-12V IP65</t>
        </is>
      </c>
      <c r="F9" t="inlineStr">
        <is>
          <t xml:space="preserve">B0CGJD46TQ</t>
        </is>
      </c>
      <c r="G9" t="str" s="4">
        <f>HYPERLINK("https://www.amazon.es/dp/B0CGJD46TQ","Ver en Amazon")</f>
        <v>Ver en Amazon</v>
      </c>
      <c r="H9" s="2">
        <v>61.94</v>
      </c>
      <c r="I9" s="2">
        <v>11.78</v>
      </c>
    </row>
    <row r="10">
      <c r="A10" t="inlineStr">
        <is>
          <t xml:space="preserve">spW83P4675T</t>
        </is>
      </c>
      <c r="B10" t="inlineStr">
        <is>
          <t xml:space="preserve">Motor 1 Caja</t>
        </is>
      </c>
      <c r="C10" s="2">
        <v>292</v>
      </c>
      <c r="D10" t="inlineStr">
        <is>
          <t xml:space="preserve">Caja 1 · spW83P4675T</t>
        </is>
      </c>
      <c r="E10" t="inlineStr">
        <is>
          <t xml:space="preserve">GUNHYI cubierta impermeable para VW T-Roc Tiguan</t>
        </is>
      </c>
      <c r="F10" t="inlineStr">
        <is>
          <t xml:space="preserve">B0FB8XKSHH</t>
        </is>
      </c>
      <c r="G10" t="str" s="4">
        <f>HYPERLINK("https://www.amazon.es/dp/B0FB8XKSHH","Ver en Amazon")</f>
        <v>Ver en Amazon</v>
      </c>
      <c r="H10" s="2">
        <v>61.68</v>
      </c>
      <c r="I10" s="2">
        <v>11.74</v>
      </c>
    </row>
    <row r="11">
      <c r="A11" t="inlineStr">
        <is>
          <t xml:space="preserve">spW83P4675T</t>
        </is>
      </c>
      <c r="B11" t="inlineStr">
        <is>
          <t xml:space="preserve">Motor 1 Caja</t>
        </is>
      </c>
      <c r="C11" s="2">
        <v>292</v>
      </c>
      <c r="D11" t="inlineStr">
        <is>
          <t xml:space="preserve">Caja 1 · spW83P4675T</t>
        </is>
      </c>
      <c r="E11" t="inlineStr">
        <is>
          <t xml:space="preserve">SIKA SealTape F cinta selladora impermeable 25m</t>
        </is>
      </c>
      <c r="F11" t="inlineStr">
        <is>
          <t xml:space="preserve">B0C1NQ53BR</t>
        </is>
      </c>
      <c r="G11" t="str" s="4">
        <f>HYPERLINK("https://www.amazon.es/dp/B0C1NQ53BR","Ver en Amazon")</f>
        <v>Ver en Amazon</v>
      </c>
      <c r="H11" s="2">
        <v>60</v>
      </c>
      <c r="I11" s="2">
        <v>11.42</v>
      </c>
    </row>
    <row r="12">
      <c r="A12" t="inlineStr">
        <is>
          <t xml:space="preserve">spW83P4675T</t>
        </is>
      </c>
      <c r="B12" t="inlineStr">
        <is>
          <t xml:space="preserve">Motor 1 Caja</t>
        </is>
      </c>
      <c r="C12" s="2">
        <v>292</v>
      </c>
      <c r="D12" t="inlineStr">
        <is>
          <t xml:space="preserve">Caja 1 · spW83P4675T</t>
        </is>
      </c>
      <c r="E12" t="inlineStr">
        <is>
          <t xml:space="preserve">GP-PRO GB10L-B batería arranque 12V 11Ah</t>
        </is>
      </c>
      <c r="F12" t="inlineStr">
        <is>
          <t xml:space="preserve">B07NS4NHTT</t>
        </is>
      </c>
      <c r="G12" t="str" s="4">
        <f>HYPERLINK("https://www.amazon.es/dp/B07NS4NHTT","Ver en Amazon")</f>
        <v>Ver en Amazon</v>
      </c>
      <c r="H12" s="2">
        <v>49.72</v>
      </c>
      <c r="I12" s="2">
        <v>9.46</v>
      </c>
    </row>
    <row r="13">
      <c r="A13" t="inlineStr">
        <is>
          <t xml:space="preserve">spW83P4675T</t>
        </is>
      </c>
      <c r="B13" t="inlineStr">
        <is>
          <t xml:space="preserve">Motor 1 Caja</t>
        </is>
      </c>
      <c r="C13" s="2">
        <v>292</v>
      </c>
      <c r="D13" t="inlineStr">
        <is>
          <t xml:space="preserve">Caja 1 · spW83P4675T</t>
        </is>
      </c>
      <c r="E13" t="inlineStr">
        <is>
          <t xml:space="preserve">QIWEI gafas eclipse solar homologadas pack 25</t>
        </is>
      </c>
      <c r="F13" t="inlineStr">
        <is>
          <t xml:space="preserve">B0GJDHC4JQ</t>
        </is>
      </c>
      <c r="G13" t="str" s="4">
        <f>HYPERLINK("https://www.amazon.es/dp/B0GJDHC4JQ","Ver en Amazon")</f>
        <v>Ver en Amazon</v>
      </c>
      <c r="H13" s="2">
        <v>38.14</v>
      </c>
      <c r="I13" s="2">
        <v>7.26</v>
      </c>
    </row>
    <row r="14">
      <c r="A14" t="inlineStr">
        <is>
          <t xml:space="preserve">spW83P4675T</t>
        </is>
      </c>
      <c r="B14" t="inlineStr">
        <is>
          <t xml:space="preserve">Motor 1 Caja</t>
        </is>
      </c>
      <c r="C14" s="2">
        <v>292</v>
      </c>
      <c r="D14" t="inlineStr">
        <is>
          <t xml:space="preserve">Caja 1 · spW83P4675T</t>
        </is>
      </c>
      <c r="E14" t="inlineStr">
        <is>
          <t xml:space="preserve">Garza timbre inalámbrico kinético puerta</t>
        </is>
      </c>
      <c r="F14" t="inlineStr">
        <is>
          <t xml:space="preserve">B0BC1Q94F8</t>
        </is>
      </c>
      <c r="G14" t="str" s="4">
        <f>HYPERLINK("https://www.amazon.es/dp/B0BC1Q94F8","Ver en Amazon")</f>
        <v>Ver en Amazon</v>
      </c>
      <c r="H14" s="2">
        <v>30.99</v>
      </c>
      <c r="I14" s="2">
        <v>5.9</v>
      </c>
    </row>
    <row r="15">
      <c r="A15" t="inlineStr">
        <is>
          <t xml:space="preserve">spW83P4675T</t>
        </is>
      </c>
      <c r="B15" t="inlineStr">
        <is>
          <t xml:space="preserve">Motor 1 Caja</t>
        </is>
      </c>
      <c r="C15" s="2">
        <v>292</v>
      </c>
      <c r="D15" t="inlineStr">
        <is>
          <t xml:space="preserve">Caja 1 · spW83P4675T</t>
        </is>
      </c>
      <c r="E15" t="inlineStr">
        <is>
          <t xml:space="preserve">MANN-FILTER CU 2736-2 filtro aire cabina set 2</t>
        </is>
      </c>
      <c r="F15" t="inlineStr">
        <is>
          <t xml:space="preserve">B005NFXSQA</t>
        </is>
      </c>
      <c r="G15" t="str" s="4">
        <f>HYPERLINK("https://www.amazon.es/dp/B005NFXSQA","Ver en Amazon")</f>
        <v>Ver en Amazon</v>
      </c>
      <c r="H15" s="2">
        <v>29.83</v>
      </c>
      <c r="I15" s="2">
        <v>5.68</v>
      </c>
    </row>
    <row r="16">
      <c r="A16" t="inlineStr">
        <is>
          <t xml:space="preserve">spW83P4675T</t>
        </is>
      </c>
      <c r="B16" t="inlineStr">
        <is>
          <t xml:space="preserve">Motor 1 Caja</t>
        </is>
      </c>
      <c r="C16" s="2">
        <v>292</v>
      </c>
      <c r="D16" t="inlineStr">
        <is>
          <t xml:space="preserve">Caja 1 · spW83P4675T</t>
        </is>
      </c>
      <c r="E16" t="inlineStr">
        <is>
          <t xml:space="preserve">Báscula digital 13 indicadores 180 kg app Fitdays</t>
        </is>
      </c>
      <c r="F16" t="inlineStr">
        <is>
          <t xml:space="preserve">B08839L43J</t>
        </is>
      </c>
      <c r="G16" t="str" s="4">
        <f>HYPERLINK("https://www.amazon.es/dp/B08839L43J","Ver en Amazon")</f>
        <v>Ver en Amazon</v>
      </c>
      <c r="H16" s="2">
        <v>28.78</v>
      </c>
      <c r="I16" s="2">
        <v>5.48</v>
      </c>
    </row>
    <row r="17">
      <c r="A17" t="inlineStr">
        <is>
          <t xml:space="preserve">spW83P4675T</t>
        </is>
      </c>
      <c r="B17" t="inlineStr">
        <is>
          <t xml:space="preserve">Motor 1 Caja</t>
        </is>
      </c>
      <c r="C17" s="2">
        <v>292</v>
      </c>
      <c r="D17" t="inlineStr">
        <is>
          <t xml:space="preserve">Caja 1 · spW83P4675T</t>
        </is>
      </c>
      <c r="E17" t="inlineStr">
        <is>
          <t xml:space="preserve">QIWEI gafas eclipse solar homologadas ISO</t>
        </is>
      </c>
      <c r="F17" t="inlineStr">
        <is>
          <t xml:space="preserve">B0GPRF892N</t>
        </is>
      </c>
      <c r="G17" t="str" s="4">
        <f>HYPERLINK("https://www.amazon.es/dp/B0GPRF892N","Ver en Amazon")</f>
        <v>Ver en Amazon</v>
      </c>
      <c r="H17" s="2">
        <v>27.67</v>
      </c>
      <c r="I17" s="2">
        <v>5.27</v>
      </c>
    </row>
    <row r="18">
      <c r="A18" t="inlineStr">
        <is>
          <t xml:space="preserve">spW83P4675T</t>
        </is>
      </c>
      <c r="B18" t="inlineStr">
        <is>
          <t xml:space="preserve">Motor 1 Caja</t>
        </is>
      </c>
      <c r="C18" s="2">
        <v>292</v>
      </c>
      <c r="D18" t="inlineStr">
        <is>
          <t xml:space="preserve">Caja 1 · spW83P4675T</t>
        </is>
      </c>
      <c r="E18" t="inlineStr">
        <is>
          <t xml:space="preserve">Tandem botella térmica acero 750 ml</t>
        </is>
      </c>
      <c r="F18" t="inlineStr">
        <is>
          <t xml:space="preserve">B0GQ519SC7</t>
        </is>
      </c>
      <c r="G18" t="str" s="4">
        <f>HYPERLINK("https://www.amazon.es/dp/B0GQ519SC7","Ver en Amazon")</f>
        <v>Ver en Amazon</v>
      </c>
      <c r="H18" s="2">
        <v>26.29</v>
      </c>
      <c r="I18" s="2">
        <v>5</v>
      </c>
    </row>
    <row r="19">
      <c r="A19" t="inlineStr">
        <is>
          <t xml:space="preserve">spW83P4675T</t>
        </is>
      </c>
      <c r="B19" t="inlineStr">
        <is>
          <t xml:space="preserve">Motor 1 Caja</t>
        </is>
      </c>
      <c r="C19" s="2">
        <v>292</v>
      </c>
      <c r="D19" t="inlineStr">
        <is>
          <t xml:space="preserve">Caja 1 · spW83P4675T</t>
        </is>
      </c>
      <c r="E19" t="inlineStr">
        <is>
          <t xml:space="preserve">Brembo P 56 046 pastillas freno avisador</t>
        </is>
      </c>
      <c r="F19" t="inlineStr">
        <is>
          <t xml:space="preserve">B00AJTRZJQ</t>
        </is>
      </c>
      <c r="G19" t="str" s="4">
        <f>HYPERLINK("https://www.amazon.es/dp/B00AJTRZJQ","Ver en Amazon")</f>
        <v>Ver en Amazon</v>
      </c>
      <c r="H19" s="2">
        <v>25.49</v>
      </c>
      <c r="I19" s="2">
        <v>4.85</v>
      </c>
    </row>
    <row r="20">
      <c r="A20" t="inlineStr">
        <is>
          <t xml:space="preserve">spW83P4675T</t>
        </is>
      </c>
      <c r="B20" t="inlineStr">
        <is>
          <t xml:space="preserve">Motor 1 Caja</t>
        </is>
      </c>
      <c r="C20" s="2">
        <v>292</v>
      </c>
      <c r="D20" t="inlineStr">
        <is>
          <t xml:space="preserve">Caja 1 · spW83P4675T</t>
        </is>
      </c>
      <c r="E20" t="inlineStr">
        <is>
          <t xml:space="preserve">HEERTEEAJ cinturón hernia compresión nailon</t>
        </is>
      </c>
      <c r="F20" t="inlineStr">
        <is>
          <t xml:space="preserve">B0BZD2Z5GL</t>
        </is>
      </c>
      <c r="G20" t="str" s="4">
        <f>HYPERLINK("https://www.amazon.es/dp/B0BZD2Z5GL","Ver en Amazon")</f>
        <v>Ver en Amazon</v>
      </c>
      <c r="H20" s="2">
        <v>24.4</v>
      </c>
      <c r="I20" s="2">
        <v>4.65</v>
      </c>
    </row>
    <row r="21">
      <c r="A21" t="inlineStr">
        <is>
          <t xml:space="preserve">spW83P4675T</t>
        </is>
      </c>
      <c r="B21" t="inlineStr">
        <is>
          <t xml:space="preserve">Motor 1 Caja</t>
        </is>
      </c>
      <c r="C21" s="2">
        <v>292</v>
      </c>
      <c r="D21" t="inlineStr">
        <is>
          <t xml:space="preserve">Caja 1 · spW83P4675T</t>
        </is>
      </c>
      <c r="E21" t="inlineStr">
        <is>
          <t xml:space="preserve">HENDI antorcha cocina gas butano recargable</t>
        </is>
      </c>
      <c r="F21" t="inlineStr">
        <is>
          <t xml:space="preserve">B07CYYXVJT</t>
        </is>
      </c>
      <c r="G21" t="str" s="4">
        <f>HYPERLINK("https://www.amazon.es/dp/B07CYYXVJT","Ver en Amazon")</f>
        <v>Ver en Amazon</v>
      </c>
      <c r="H21" s="2">
        <v>24.36</v>
      </c>
      <c r="I21" s="2">
        <v>4.64</v>
      </c>
    </row>
    <row r="22">
      <c r="A22" t="inlineStr">
        <is>
          <t xml:space="preserve">spW83P4675T</t>
        </is>
      </c>
      <c r="B22" t="inlineStr">
        <is>
          <t xml:space="preserve">Motor 1 Caja</t>
        </is>
      </c>
      <c r="C22" s="2">
        <v>292</v>
      </c>
      <c r="D22" t="inlineStr">
        <is>
          <t xml:space="preserve">Caja 1 · spW83P4675T</t>
        </is>
      </c>
      <c r="E22" t="inlineStr">
        <is>
          <t xml:space="preserve">Kit 5 piezas cortinas y parasol coche</t>
        </is>
      </c>
      <c r="F22" t="inlineStr">
        <is>
          <t xml:space="preserve">B0F8B8QNYZ</t>
        </is>
      </c>
      <c r="G22" t="str" s="4">
        <f>HYPERLINK("https://www.amazon.es/dp/B0F8B8QNYZ","Ver en Amazon")</f>
        <v>Ver en Amazon</v>
      </c>
      <c r="H22" s="2">
        <v>23.55</v>
      </c>
      <c r="I22" s="2">
        <v>4.48</v>
      </c>
    </row>
    <row r="23">
      <c r="A23" t="inlineStr">
        <is>
          <t xml:space="preserve">spW83P4675T</t>
        </is>
      </c>
      <c r="B23" t="inlineStr">
        <is>
          <t xml:space="preserve">Motor 1 Caja</t>
        </is>
      </c>
      <c r="C23" s="2">
        <v>292</v>
      </c>
      <c r="D23" t="inlineStr">
        <is>
          <t xml:space="preserve">Caja 1 · spW83P4675T</t>
        </is>
      </c>
      <c r="E23" t="inlineStr">
        <is>
          <t xml:space="preserve">Valeo Essential 301408 juego 4 pastillas freno</t>
        </is>
      </c>
      <c r="F23" t="inlineStr">
        <is>
          <t xml:space="preserve">B074G32XWL</t>
        </is>
      </c>
      <c r="G23" t="str" s="4">
        <f>HYPERLINK("https://www.amazon.es/dp/B074G32XWL","Ver en Amazon")</f>
        <v>Ver en Amazon</v>
      </c>
      <c r="H23" s="2">
        <v>22.75</v>
      </c>
      <c r="I23" s="2">
        <v>4.32</v>
      </c>
    </row>
    <row r="24">
      <c r="A24" t="inlineStr">
        <is>
          <t xml:space="preserve">spW83P4675T</t>
        </is>
      </c>
      <c r="B24" t="inlineStr">
        <is>
          <t xml:space="preserve">Motor 1 Caja</t>
        </is>
      </c>
      <c r="C24" s="2">
        <v>292</v>
      </c>
      <c r="D24" t="inlineStr">
        <is>
          <t xml:space="preserve">Caja 1 · spW83P4675T</t>
        </is>
      </c>
      <c r="E24" t="inlineStr">
        <is>
          <t xml:space="preserve">Olympia K677 Concorde tetera acero inoxidable</t>
        </is>
      </c>
      <c r="F24" t="inlineStr">
        <is>
          <t xml:space="preserve">B00BM8KCDY</t>
        </is>
      </c>
      <c r="G24" t="str" s="4">
        <f>HYPERLINK("https://www.amazon.es/dp/B00BM8KCDY","Ver en Amazon")</f>
        <v>Ver en Amazon</v>
      </c>
      <c r="H24" s="2">
        <v>22.22</v>
      </c>
      <c r="I24" s="2">
        <v>4.22</v>
      </c>
    </row>
    <row r="25">
      <c r="A25" t="inlineStr">
        <is>
          <t xml:space="preserve">spW83P4675T</t>
        </is>
      </c>
      <c r="B25" t="inlineStr">
        <is>
          <t xml:space="preserve">Motor 1 Caja</t>
        </is>
      </c>
      <c r="C25" s="2">
        <v>292</v>
      </c>
      <c r="D25" t="inlineStr">
        <is>
          <t xml:space="preserve">Caja 1 · spW83P4675T</t>
        </is>
      </c>
      <c r="E25" t="inlineStr">
        <is>
          <t xml:space="preserve">Olympia K677 Concorde tetera acero inoxidable</t>
        </is>
      </c>
      <c r="F25" t="inlineStr">
        <is>
          <t xml:space="preserve">B00BM8KCDY</t>
        </is>
      </c>
      <c r="G25" t="str" s="4">
        <f>HYPERLINK("https://www.amazon.es/dp/B00BM8KCDY","Ver en Amazon")</f>
        <v>Ver en Amazon</v>
      </c>
      <c r="H25" s="2">
        <v>22.22</v>
      </c>
      <c r="I25" s="2">
        <v>4.22</v>
      </c>
    </row>
    <row r="26">
      <c r="A26" t="inlineStr">
        <is>
          <t xml:space="preserve">spW83P4675T</t>
        </is>
      </c>
      <c r="B26" t="inlineStr">
        <is>
          <t xml:space="preserve">Motor 1 Caja</t>
        </is>
      </c>
      <c r="C26" s="2">
        <v>292</v>
      </c>
      <c r="D26" t="inlineStr">
        <is>
          <t xml:space="preserve">Caja 1 · spW83P4675T</t>
        </is>
      </c>
      <c r="E26" t="inlineStr">
        <is>
          <t xml:space="preserve">Olympia K677 Concorde tetera acero inoxidable</t>
        </is>
      </c>
      <c r="F26" t="inlineStr">
        <is>
          <t xml:space="preserve">B00BM8KCDY</t>
        </is>
      </c>
      <c r="G26" t="str" s="4">
        <f>HYPERLINK("https://www.amazon.es/dp/B00BM8KCDY","Ver en Amazon")</f>
        <v>Ver en Amazon</v>
      </c>
      <c r="H26" s="2">
        <v>22.22</v>
      </c>
      <c r="I26" s="2">
        <v>4.22</v>
      </c>
    </row>
    <row r="27">
      <c r="A27" t="inlineStr">
        <is>
          <t xml:space="preserve">spW83P4675T</t>
        </is>
      </c>
      <c r="B27" t="inlineStr">
        <is>
          <t xml:space="preserve">Motor 1 Caja</t>
        </is>
      </c>
      <c r="C27" s="2">
        <v>292</v>
      </c>
      <c r="D27" t="inlineStr">
        <is>
          <t xml:space="preserve">Caja 1 · spW83P4675T</t>
        </is>
      </c>
      <c r="E27" t="inlineStr">
        <is>
          <t xml:space="preserve">Olympia K677 Concorde tetera acero inoxidable</t>
        </is>
      </c>
      <c r="F27" t="inlineStr">
        <is>
          <t xml:space="preserve">B00BM8KCDY</t>
        </is>
      </c>
      <c r="G27" t="str" s="4">
        <f>HYPERLINK("https://www.amazon.es/dp/B00BM8KCDY","Ver en Amazon")</f>
        <v>Ver en Amazon</v>
      </c>
      <c r="H27" s="2">
        <v>22.22</v>
      </c>
      <c r="I27" s="2">
        <v>4.22</v>
      </c>
    </row>
    <row r="28">
      <c r="A28" t="inlineStr">
        <is>
          <t xml:space="preserve">spW83P4675T</t>
        </is>
      </c>
      <c r="B28" t="inlineStr">
        <is>
          <t xml:space="preserve">Motor 1 Caja</t>
        </is>
      </c>
      <c r="C28" s="2">
        <v>292</v>
      </c>
      <c r="D28" t="inlineStr">
        <is>
          <t xml:space="preserve">Caja 1 · spW83P4675T</t>
        </is>
      </c>
      <c r="E28" t="inlineStr">
        <is>
          <t xml:space="preserve">Olympia K677 Concorde tetera acero inoxidable</t>
        </is>
      </c>
      <c r="F28" t="inlineStr">
        <is>
          <t xml:space="preserve">B00BM8KCDY</t>
        </is>
      </c>
      <c r="G28" t="str" s="4">
        <f>HYPERLINK("https://www.amazon.es/dp/B00BM8KCDY","Ver en Amazon")</f>
        <v>Ver en Amazon</v>
      </c>
      <c r="H28" s="2">
        <v>22.22</v>
      </c>
      <c r="I28" s="2">
        <v>4.22</v>
      </c>
    </row>
    <row r="29">
      <c r="A29" t="inlineStr">
        <is>
          <t xml:space="preserve">spW83P4675T</t>
        </is>
      </c>
      <c r="B29" t="inlineStr">
        <is>
          <t xml:space="preserve">Motor 1 Caja</t>
        </is>
      </c>
      <c r="C29" s="2">
        <v>292</v>
      </c>
      <c r="D29" t="inlineStr">
        <is>
          <t xml:space="preserve">Caja 1 · spW83P4675T</t>
        </is>
      </c>
      <c r="E29" t="inlineStr">
        <is>
          <t xml:space="preserve">CCLIFE 22 piezas adaptadores pistones freno coches</t>
        </is>
      </c>
      <c r="F29" t="inlineStr">
        <is>
          <t xml:space="preserve">B01EWJK9U0</t>
        </is>
      </c>
      <c r="G29" t="str" s="4">
        <f>HYPERLINK("https://www.amazon.es/dp/B01EWJK9U0","Ver en Amazon")</f>
        <v>Ver en Amazon</v>
      </c>
      <c r="H29" s="2">
        <v>20.99</v>
      </c>
      <c r="I29" s="2">
        <v>3.99</v>
      </c>
    </row>
    <row r="30">
      <c r="A30" t="inlineStr">
        <is>
          <t xml:space="preserve">spW83P4675T</t>
        </is>
      </c>
      <c r="B30" t="inlineStr">
        <is>
          <t xml:space="preserve">Motor 1 Caja</t>
        </is>
      </c>
      <c r="C30" s="2">
        <v>292</v>
      </c>
      <c r="D30" t="inlineStr">
        <is>
          <t xml:space="preserve">Caja 1 · spW83P4675T</t>
        </is>
      </c>
      <c r="E30" t="inlineStr">
        <is>
          <t xml:space="preserve">CAZON tensiómetro brazo 22-40cm 240 lecturas</t>
        </is>
      </c>
      <c r="F30" t="inlineStr">
        <is>
          <t xml:space="preserve">B089XX5824</t>
        </is>
      </c>
      <c r="G30" t="str" s="4">
        <f>HYPERLINK("https://www.amazon.es/dp/B089XX5824","Ver en Amazon")</f>
        <v>Ver en Amazon</v>
      </c>
      <c r="H30" s="2">
        <v>20.99</v>
      </c>
      <c r="I30" s="2">
        <v>3.99</v>
      </c>
    </row>
    <row r="31">
      <c r="A31" t="inlineStr">
        <is>
          <t xml:space="preserve">spW83P4675T</t>
        </is>
      </c>
      <c r="B31" t="inlineStr">
        <is>
          <t xml:space="preserve">Motor 1 Caja</t>
        </is>
      </c>
      <c r="C31" s="2">
        <v>292</v>
      </c>
      <c r="D31" t="inlineStr">
        <is>
          <t xml:space="preserve">Caja 1 · spW83P4675T</t>
        </is>
      </c>
      <c r="E31" t="inlineStr">
        <is>
          <t xml:space="preserve">LENCENT cargador plano pared 4 puertos USB</t>
        </is>
      </c>
      <c r="F31" t="inlineStr">
        <is>
          <t xml:space="preserve">B0GMGJPCTL</t>
        </is>
      </c>
      <c r="G31" t="str" s="4">
        <f>HYPERLINK("https://www.amazon.es/dp/B0GMGJPCTL","Ver en Amazon")</f>
        <v>Ver en Amazon</v>
      </c>
      <c r="H31" s="2">
        <v>19.24</v>
      </c>
      <c r="I31" s="2">
        <v>3.65</v>
      </c>
    </row>
    <row r="32">
      <c r="A32" t="inlineStr">
        <is>
          <t xml:space="preserve">spW83P4675T</t>
        </is>
      </c>
      <c r="B32" t="inlineStr">
        <is>
          <t xml:space="preserve">Motor 1 Caja</t>
        </is>
      </c>
      <c r="C32" s="2">
        <v>292</v>
      </c>
      <c r="D32" t="inlineStr">
        <is>
          <t xml:space="preserve">Caja 1 · spW83P4675T</t>
        </is>
      </c>
      <c r="E32" t="inlineStr">
        <is>
          <t xml:space="preserve">tesa Ultra Power Under Water 1,5m x 50mm</t>
        </is>
      </c>
      <c r="F32" t="inlineStr">
        <is>
          <t xml:space="preserve">B0D96JHRBR</t>
        </is>
      </c>
      <c r="G32" t="str" s="4">
        <f>HYPERLINK("https://www.amazon.es/dp/B0D96JHRBR","Ver en Amazon")</f>
        <v>Ver en Amazon</v>
      </c>
      <c r="H32" s="2">
        <v>19.23</v>
      </c>
      <c r="I32" s="2">
        <v>3.65</v>
      </c>
    </row>
    <row r="33">
      <c r="A33" t="inlineStr">
        <is>
          <t xml:space="preserve">spW83P4675T</t>
        </is>
      </c>
      <c r="B33" t="inlineStr">
        <is>
          <t xml:space="preserve">Motor 1 Caja</t>
        </is>
      </c>
      <c r="C33" s="2">
        <v>292</v>
      </c>
      <c r="D33" t="inlineStr">
        <is>
          <t xml:space="preserve">Caja 1 · spW83P4675T</t>
        </is>
      </c>
      <c r="E33" t="inlineStr">
        <is>
          <t xml:space="preserve">MANN-FILTER W 719/45 filtro aceite motor M27x1.5</t>
        </is>
      </c>
      <c r="F33" t="inlineStr">
        <is>
          <t xml:space="preserve">B002UZGCSW</t>
        </is>
      </c>
      <c r="G33" t="str" s="4">
        <f>HYPERLINK("https://www.amazon.es/dp/B002UZGCSW","Ver en Amazon")</f>
        <v>Ver en Amazon</v>
      </c>
      <c r="H33" s="2">
        <v>18.46</v>
      </c>
      <c r="I33" s="2">
        <v>3.51</v>
      </c>
    </row>
    <row r="34">
      <c r="A34" t="inlineStr">
        <is>
          <t xml:space="preserve">spW83P4675T</t>
        </is>
      </c>
      <c r="B34" t="inlineStr">
        <is>
          <t xml:space="preserve">Motor 1 Caja</t>
        </is>
      </c>
      <c r="C34" s="2">
        <v>292</v>
      </c>
      <c r="D34" t="inlineStr">
        <is>
          <t xml:space="preserve">Caja 1 · spW83P4675T</t>
        </is>
      </c>
      <c r="E34" t="inlineStr">
        <is>
          <t xml:space="preserve">NGK Iridium IX BKR7EIX-11 bujía encendido</t>
        </is>
      </c>
      <c r="F34" t="inlineStr">
        <is>
          <t xml:space="preserve">B0018JVDRG</t>
        </is>
      </c>
      <c r="G34" t="str" s="4">
        <f>HYPERLINK("https://www.amazon.es/dp/B0018JVDRG","Ver en Amazon")</f>
        <v>Ver en Amazon</v>
      </c>
      <c r="H34" s="2">
        <v>17.13</v>
      </c>
      <c r="I34" s="2">
        <v>3.25</v>
      </c>
    </row>
    <row r="35">
      <c r="A35" t="inlineStr">
        <is>
          <t xml:space="preserve">spW83P4675T</t>
        </is>
      </c>
      <c r="B35" t="inlineStr">
        <is>
          <t xml:space="preserve">Motor 1 Caja</t>
        </is>
      </c>
      <c r="C35" s="2">
        <v>292</v>
      </c>
      <c r="D35" t="inlineStr">
        <is>
          <t xml:space="preserve">Caja 1 · spW83P4675T</t>
        </is>
      </c>
      <c r="E35" t="inlineStr">
        <is>
          <t xml:space="preserve">lulir Faja Lumbar ajustable transpirable unisex M</t>
        </is>
      </c>
      <c r="F35" t="inlineStr">
        <is>
          <t xml:space="preserve">B0GT4FWW43</t>
        </is>
      </c>
      <c r="G35" t="str" s="4">
        <f>HYPERLINK("https://www.amazon.es/dp/B0GT4FWW43","Ver en Amazon")</f>
        <v>Ver en Amazon</v>
      </c>
      <c r="H35" s="2">
        <v>15.15</v>
      </c>
      <c r="I35" s="2">
        <v>2.88</v>
      </c>
    </row>
    <row r="36">
      <c r="A36" t="inlineStr">
        <is>
          <t xml:space="preserve">spW83P4675T</t>
        </is>
      </c>
      <c r="B36" t="inlineStr">
        <is>
          <t xml:space="preserve">Motor 1 Caja</t>
        </is>
      </c>
      <c r="C36" s="2">
        <v>292</v>
      </c>
      <c r="D36" t="inlineStr">
        <is>
          <t xml:space="preserve">Caja 1 · spW83P4675T</t>
        </is>
      </c>
      <c r="E36" t="inlineStr">
        <is>
          <t xml:space="preserve">MANN-FILTER C 36 003 filtro aire motor</t>
        </is>
      </c>
      <c r="F36" t="inlineStr">
        <is>
          <t xml:space="preserve">B00692RQF0</t>
        </is>
      </c>
      <c r="G36" t="str" s="4">
        <f>HYPERLINK("https://www.amazon.es/dp/B00692RQF0","Ver en Amazon")</f>
        <v>Ver en Amazon</v>
      </c>
      <c r="H36" s="2">
        <v>15.11</v>
      </c>
      <c r="I36" s="2">
        <v>2.87</v>
      </c>
    </row>
    <row r="37">
      <c r="A37" t="inlineStr">
        <is>
          <t xml:space="preserve">spW83P4675T</t>
        </is>
      </c>
      <c r="B37" t="inlineStr">
        <is>
          <t xml:space="preserve">Motor 1 Caja</t>
        </is>
      </c>
      <c r="C37" s="2">
        <v>292</v>
      </c>
      <c r="D37" t="inlineStr">
        <is>
          <t xml:space="preserve">Caja 1 · spW83P4675T</t>
        </is>
      </c>
      <c r="E37" t="inlineStr">
        <is>
          <t xml:space="preserve">3M 90563E orejeras plegables 30dB diadema</t>
        </is>
      </c>
      <c r="F37" t="inlineStr">
        <is>
          <t xml:space="preserve">B084BQ87T1</t>
        </is>
      </c>
      <c r="G37" t="str" s="4">
        <f>HYPERLINK("https://www.amazon.es/dp/B084BQ87T1","Ver en Amazon")</f>
        <v>Ver en Amazon</v>
      </c>
      <c r="H37" s="2">
        <v>14.85</v>
      </c>
      <c r="I37" s="2">
        <v>2.82</v>
      </c>
    </row>
    <row r="38">
      <c r="A38" t="inlineStr">
        <is>
          <t xml:space="preserve">spW83P4675T</t>
        </is>
      </c>
      <c r="B38" t="inlineStr">
        <is>
          <t xml:space="preserve">Motor 1 Caja</t>
        </is>
      </c>
      <c r="C38" s="2">
        <v>292</v>
      </c>
      <c r="D38" t="inlineStr">
        <is>
          <t xml:space="preserve">Caja 1 · spW83P4675T</t>
        </is>
      </c>
      <c r="E38" t="inlineStr">
        <is>
          <t xml:space="preserve">Filtro habitáculo Bosch 1987432543 recambio</t>
        </is>
      </c>
      <c r="F38" t="inlineStr">
        <is>
          <t xml:space="preserve">B01LBWW198</t>
        </is>
      </c>
      <c r="G38" t="str" s="4">
        <f>HYPERLINK("https://www.amazon.es/dp/B01LBWW198","Ver en Amazon")</f>
        <v>Ver en Amazon</v>
      </c>
      <c r="H38" s="2">
        <v>14.48</v>
      </c>
      <c r="I38" s="2">
        <v>2.75</v>
      </c>
    </row>
    <row r="39">
      <c r="A39" t="inlineStr">
        <is>
          <t xml:space="preserve">spW83P4675T</t>
        </is>
      </c>
      <c r="B39" t="inlineStr">
        <is>
          <t xml:space="preserve">Motor 1 Caja</t>
        </is>
      </c>
      <c r="C39" s="2">
        <v>292</v>
      </c>
      <c r="D39" t="inlineStr">
        <is>
          <t xml:space="preserve">Caja 1 · spW83P4675T</t>
        </is>
      </c>
      <c r="E39" t="inlineStr">
        <is>
          <t xml:space="preserve">Vinabo temporizador digital enchufe LCD 24h</t>
        </is>
      </c>
      <c r="F39" t="inlineStr">
        <is>
          <t xml:space="preserve">B0CKMM8CGY</t>
        </is>
      </c>
      <c r="G39" t="str" s="4">
        <f>HYPERLINK("https://www.amazon.es/dp/B0CKMM8CGY","Ver en Amazon")</f>
        <v>Ver en Amazon</v>
      </c>
      <c r="H39" s="2">
        <v>12.99</v>
      </c>
      <c r="I39" s="2">
        <v>2.47</v>
      </c>
    </row>
    <row r="40">
      <c r="A40" t="inlineStr">
        <is>
          <t xml:space="preserve">spW83P4675T</t>
        </is>
      </c>
      <c r="B40" t="inlineStr">
        <is>
          <t xml:space="preserve">Motor 1 Caja</t>
        </is>
      </c>
      <c r="C40" s="2">
        <v>292</v>
      </c>
      <c r="D40" t="inlineStr">
        <is>
          <t xml:space="preserve">Caja 1 · spW83P4675T</t>
        </is>
      </c>
      <c r="E40" t="inlineStr">
        <is>
          <t xml:space="preserve">Fijador tornillos fuerte y media 2x50ml</t>
        </is>
      </c>
      <c r="F40" t="inlineStr">
        <is>
          <t xml:space="preserve">B0DQWLS24V</t>
        </is>
      </c>
      <c r="G40" t="str" s="4">
        <f>HYPERLINK("https://www.amazon.es/dp/B0DQWLS24V","Ver en Amazon")</f>
        <v>Ver en Amazon</v>
      </c>
      <c r="H40" s="2">
        <v>12.99</v>
      </c>
      <c r="I40" s="2">
        <v>2.47</v>
      </c>
    </row>
    <row r="41">
      <c r="A41" t="inlineStr">
        <is>
          <t xml:space="preserve">spW83P4675T</t>
        </is>
      </c>
      <c r="B41" t="inlineStr">
        <is>
          <t xml:space="preserve">Motor 1 Caja</t>
        </is>
      </c>
      <c r="C41" s="2">
        <v>292</v>
      </c>
      <c r="D41" t="inlineStr">
        <is>
          <t xml:space="preserve">Caja 1 · spW83P4675T</t>
        </is>
      </c>
      <c r="E41" t="inlineStr">
        <is>
          <t xml:space="preserve">Cable HDMI 2.1 10K 8K 2M trenzado nylon</t>
        </is>
      </c>
      <c r="F41" t="inlineStr">
        <is>
          <t xml:space="preserve">B098T3LSY3</t>
        </is>
      </c>
      <c r="G41" t="str" s="4">
        <f>HYPERLINK("https://www.amazon.es/dp/B098T3LSY3","Ver en Amazon")</f>
        <v>Ver en Amazon</v>
      </c>
      <c r="H41" s="2">
        <v>12.74</v>
      </c>
      <c r="I41" s="2">
        <v>2.42</v>
      </c>
    </row>
    <row r="42">
      <c r="A42" t="inlineStr">
        <is>
          <t xml:space="preserve">spW83P4675T</t>
        </is>
      </c>
      <c r="B42" t="inlineStr">
        <is>
          <t xml:space="preserve">Motor 1 Caja</t>
        </is>
      </c>
      <c r="C42" s="2">
        <v>292</v>
      </c>
      <c r="D42" t="inlineStr">
        <is>
          <t xml:space="preserve">Caja 1 · spW83P4675T</t>
        </is>
      </c>
      <c r="E42" t="inlineStr">
        <is>
          <t xml:space="preserve">LIQUI MOLY Motorbike Engine Flush 250ml</t>
        </is>
      </c>
      <c r="F42" t="inlineStr">
        <is>
          <t xml:space="preserve">B00N5ZORCY</t>
        </is>
      </c>
      <c r="G42" t="str" s="4">
        <f>HYPERLINK("https://www.amazon.es/dp/B00N5ZORCY","Ver en Amazon")</f>
        <v>Ver en Amazon</v>
      </c>
      <c r="H42" s="2">
        <v>12.71</v>
      </c>
      <c r="I42" s="2">
        <v>2.41</v>
      </c>
    </row>
    <row r="43">
      <c r="A43" t="inlineStr">
        <is>
          <t xml:space="preserve">spW83P4675T</t>
        </is>
      </c>
      <c r="B43" t="inlineStr">
        <is>
          <t xml:space="preserve">Motor 1 Caja</t>
        </is>
      </c>
      <c r="C43" s="2">
        <v>292</v>
      </c>
      <c r="D43" t="inlineStr">
        <is>
          <t xml:space="preserve">Caja 1 · spW83P4675T</t>
        </is>
      </c>
      <c r="E43" t="inlineStr">
        <is>
          <t xml:space="preserve">KMINA Guantes Nitrilo Diamantado Naranja L</t>
        </is>
      </c>
      <c r="F43" t="inlineStr">
        <is>
          <t xml:space="preserve">B0B15H1PFX</t>
        </is>
      </c>
      <c r="G43" t="str" s="4">
        <f>HYPERLINK("https://www.amazon.es/dp/B0B15H1PFX","Ver en Amazon")</f>
        <v>Ver en Amazon</v>
      </c>
      <c r="H43" s="2">
        <v>10.58</v>
      </c>
      <c r="I43" s="2">
        <v>2.01</v>
      </c>
    </row>
    <row r="44">
      <c r="A44" t="inlineStr">
        <is>
          <t xml:space="preserve">spW83P4675T</t>
        </is>
      </c>
      <c r="B44" t="inlineStr">
        <is>
          <t xml:space="preserve">Motor 1 Caja</t>
        </is>
      </c>
      <c r="C44" s="2">
        <v>292</v>
      </c>
      <c r="D44" t="inlineStr">
        <is>
          <t xml:space="preserve">Caja 1 · spW83P4675T</t>
        </is>
      </c>
      <c r="E44" t="inlineStr">
        <is>
          <t xml:space="preserve">Gorilla 1034200 pegamento poliuretano resistente</t>
        </is>
      </c>
      <c r="F44" t="inlineStr">
        <is>
          <t xml:space="preserve">B07ZD4HH37</t>
        </is>
      </c>
      <c r="G44" t="str" s="4">
        <f>HYPERLINK("https://www.amazon.es/dp/B07ZD4HH37","Ver en Amazon")</f>
        <v>Ver en Amazon</v>
      </c>
      <c r="H44" s="2">
        <v>10.18</v>
      </c>
      <c r="I44" s="2">
        <v>1.93</v>
      </c>
    </row>
    <row r="45">
      <c r="A45" t="inlineStr">
        <is>
          <t xml:space="preserve">spW83P4675T</t>
        </is>
      </c>
      <c r="B45" t="inlineStr">
        <is>
          <t xml:space="preserve">Motor 1 Caja</t>
        </is>
      </c>
      <c r="C45" s="2">
        <v>292</v>
      </c>
      <c r="D45" t="inlineStr">
        <is>
          <t xml:space="preserve">Caja 1 · spW83P4675T</t>
        </is>
      </c>
      <c r="E45" t="inlineStr">
        <is>
          <t xml:space="preserve">Filtro aceite MANN-FILTER HU 7020 z 65x104 mm</t>
        </is>
      </c>
      <c r="F45" t="inlineStr">
        <is>
          <t xml:space="preserve">B00NQYXXCE</t>
        </is>
      </c>
      <c r="G45" t="str" s="4">
        <f>HYPERLINK("https://www.amazon.es/dp/B00NQYXXCE","Ver en Amazon")</f>
        <v>Ver en Amazon</v>
      </c>
      <c r="H45" s="2">
        <v>9.92</v>
      </c>
      <c r="I45" s="2">
        <v>1.88</v>
      </c>
    </row>
    <row r="46">
      <c r="A46" t="inlineStr">
        <is>
          <t xml:space="preserve">spW83P4675T</t>
        </is>
      </c>
      <c r="B46" t="inlineStr">
        <is>
          <t xml:space="preserve">Motor 1 Caja</t>
        </is>
      </c>
      <c r="C46" s="2">
        <v>292</v>
      </c>
      <c r="D46" t="inlineStr">
        <is>
          <t xml:space="preserve">Caja 1 · spW83P4675T</t>
        </is>
      </c>
      <c r="E46" t="inlineStr">
        <is>
          <t xml:space="preserve">UFI Filters 30.168.00 filtro aire recambio Ford</t>
        </is>
      </c>
      <c r="F46" t="inlineStr">
        <is>
          <t xml:space="preserve">B00AYH9FKU</t>
        </is>
      </c>
      <c r="G46" t="str" s="4">
        <f>HYPERLINK("https://www.amazon.es/dp/B00AYH9FKU","Ver en Amazon")</f>
        <v>Ver en Amazon</v>
      </c>
      <c r="H46" s="2">
        <v>8.22</v>
      </c>
      <c r="I46" s="2">
        <v>1.56</v>
      </c>
    </row>
    <row r="47">
      <c r="A47" t="inlineStr">
        <is>
          <t xml:space="preserve">spW83P4675T</t>
        </is>
      </c>
      <c r="B47" t="inlineStr">
        <is>
          <t xml:space="preserve">Motor 1 Caja</t>
        </is>
      </c>
      <c r="C47" s="2">
        <v>292</v>
      </c>
      <c r="D47" t="inlineStr">
        <is>
          <t xml:space="preserve">Caja 1 · spW83P4675T</t>
        </is>
      </c>
      <c r="E47" t="inlineStr">
        <is>
          <t xml:space="preserve">Springer ZX3000 cepillo cadena doble cabezal</t>
        </is>
      </c>
      <c r="F47" t="inlineStr">
        <is>
          <t xml:space="preserve">B0G34ZMVJ3</t>
        </is>
      </c>
      <c r="G47" t="str" s="4">
        <f>HYPERLINK("https://www.amazon.es/dp/B0G34ZMVJ3","Ver en Amazon")</f>
        <v>Ver en Amazon</v>
      </c>
      <c r="H47" s="2">
        <v>8.1</v>
      </c>
      <c r="I47" s="2">
        <v>1.54</v>
      </c>
    </row>
    <row r="48">
      <c r="A48" t="inlineStr">
        <is>
          <t xml:space="preserve">spW83P4675T</t>
        </is>
      </c>
      <c r="B48" t="inlineStr">
        <is>
          <t xml:space="preserve">Motor 1 Caja</t>
        </is>
      </c>
      <c r="C48" s="2">
        <v>292</v>
      </c>
      <c r="D48" t="inlineStr">
        <is>
          <t xml:space="preserve">Caja 1 · spW83P4675T</t>
        </is>
      </c>
      <c r="E48" t="inlineStr">
        <is>
          <t xml:space="preserve">MANN-FILTER HU 719/7 x filtro aceite 141mm</t>
        </is>
      </c>
      <c r="F48" t="inlineStr">
        <is>
          <t xml:space="preserve">B0025272PW</t>
        </is>
      </c>
      <c r="G48" t="str" s="4">
        <f>HYPERLINK("https://www.amazon.es/dp/B0025272PW","Ver en Amazon")</f>
        <v>Ver en Amazon</v>
      </c>
      <c r="H48" s="2">
        <v>7.49</v>
      </c>
      <c r="I48" s="2">
        <v>1.42</v>
      </c>
    </row>
  </sheetData>
  <autoFilter ref="A1:I48"/>
</worksheet>
</file>