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spW83P5379y</t>
        </is>
      </c>
      <c r="B2" t="inlineStr">
        <is>
          <t xml:space="preserve">Kitchen and homeware 1 Box</t>
        </is>
      </c>
      <c r="C2" s="3">
        <v>20</v>
      </c>
      <c r="D2" s="2">
        <v>624.28</v>
      </c>
      <c r="E2" s="2">
        <v>137</v>
      </c>
      <c r="F2" t="str" s="4">
        <f>HYPERLINK("https://reusalia.es/en/lotes/spW83P5379y","https://reusalia.es/en/lotes/spW83P5379y")</f>
        <v>https://reusalia.es/en/lotes/spW83P5379y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spW83P5379y</t>
        </is>
      </c>
      <c r="B2" t="inlineStr">
        <is>
          <t xml:space="preserve">Kitchen and homeware 1 Box</t>
        </is>
      </c>
      <c r="C2" s="2">
        <v>137</v>
      </c>
      <c r="D2" t="inlineStr">
        <is>
          <t xml:space="preserve">Box 1 · spW83P5379y</t>
        </is>
      </c>
      <c r="E2" t="inlineStr">
        <is>
          <t xml:space="preserve">Bialetti Moka Induction cafetera 6 tazas</t>
        </is>
      </c>
      <c r="F2" t="inlineStr">
        <is>
          <t xml:space="preserve">B089LY6WFR</t>
        </is>
      </c>
      <c r="G2" t="str" s="4">
        <f>HYPERLINK("https://www.amazon.es/dp/B089LY6WFR","See on Amazon")</f>
        <v>See on Amazon</v>
      </c>
      <c r="H2" s="2">
        <v>52.95</v>
      </c>
      <c r="I2" s="2">
        <v>11.63</v>
      </c>
    </row>
    <row r="3">
      <c r="A3" t="inlineStr">
        <is>
          <t xml:space="preserve">spW83P5379y</t>
        </is>
      </c>
      <c r="B3" t="inlineStr">
        <is>
          <t xml:space="preserve">Kitchen and homeware 1 Box</t>
        </is>
      </c>
      <c r="C3" s="2">
        <v>137</v>
      </c>
      <c r="D3" t="inlineStr">
        <is>
          <t xml:space="preserve">Box 1 · spW83P5379y</t>
        </is>
      </c>
      <c r="E3" t="inlineStr">
        <is>
          <t xml:space="preserve">EGLO Roccanova Lámpara solar pie 120cm 270lm</t>
        </is>
      </c>
      <c r="F3" t="inlineStr">
        <is>
          <t xml:space="preserve">B0F2J86927</t>
        </is>
      </c>
      <c r="G3" t="str" s="4">
        <f>HYPERLINK("https://www.amazon.es/dp/B0F2J86927","See on Amazon")</f>
        <v>See on Amazon</v>
      </c>
      <c r="H3" s="2">
        <v>49.9</v>
      </c>
      <c r="I3" s="2">
        <v>10.96</v>
      </c>
    </row>
    <row r="4">
      <c r="A4" t="inlineStr">
        <is>
          <t xml:space="preserve">spW83P5379y</t>
        </is>
      </c>
      <c r="B4" t="inlineStr">
        <is>
          <t xml:space="preserve">Kitchen and homeware 1 Box</t>
        </is>
      </c>
      <c r="C4" s="2">
        <v>137</v>
      </c>
      <c r="D4" t="inlineStr">
        <is>
          <t xml:space="preserve">Box 1 · spW83P5379y</t>
        </is>
      </c>
      <c r="E4" t="inlineStr">
        <is>
          <t xml:space="preserve">Cristal D'Arques Copas Vino Ultime 38cl 6u</t>
        </is>
      </c>
      <c r="F4" t="inlineStr">
        <is>
          <t xml:space="preserve">B0BGSH24YP</t>
        </is>
      </c>
      <c r="G4" t="str" s="4">
        <f>HYPERLINK("https://www.amazon.es/dp/B0BGSH24YP","See on Amazon")</f>
        <v>See on Amazon</v>
      </c>
      <c r="H4" s="2">
        <v>48.8</v>
      </c>
      <c r="I4" s="2">
        <v>10.71</v>
      </c>
    </row>
    <row r="5">
      <c r="A5" t="inlineStr">
        <is>
          <t xml:space="preserve">spW83P5379y</t>
        </is>
      </c>
      <c r="B5" t="inlineStr">
        <is>
          <t xml:space="preserve">Kitchen and homeware 1 Box</t>
        </is>
      </c>
      <c r="C5" s="2">
        <v>137</v>
      </c>
      <c r="D5" t="inlineStr">
        <is>
          <t xml:space="preserve">Box 1 · spW83P5379y</t>
        </is>
      </c>
      <c r="E5" t="inlineStr">
        <is>
          <t xml:space="preserve">Bialetti Moka Induction cafetera 4 tazas</t>
        </is>
      </c>
      <c r="F5" t="inlineStr">
        <is>
          <t xml:space="preserve">B08BNVF2N5</t>
        </is>
      </c>
      <c r="G5" t="str" s="4">
        <f>HYPERLINK("https://www.amazon.es/dp/B08BNVF2N5","See on Amazon")</f>
        <v>See on Amazon</v>
      </c>
      <c r="H5" s="2">
        <v>47.42</v>
      </c>
      <c r="I5" s="2">
        <v>10.41</v>
      </c>
    </row>
    <row r="6">
      <c r="A6" t="inlineStr">
        <is>
          <t xml:space="preserve">spW83P5379y</t>
        </is>
      </c>
      <c r="B6" t="inlineStr">
        <is>
          <t xml:space="preserve">Kitchen and homeware 1 Box</t>
        </is>
      </c>
      <c r="C6" s="2">
        <v>137</v>
      </c>
      <c r="D6" t="inlineStr">
        <is>
          <t xml:space="preserve">Box 1 · spW83P5379y</t>
        </is>
      </c>
      <c r="E6" t="inlineStr">
        <is>
          <t xml:space="preserve">Florina Olla aluminio Isla 7L 28cm antiadherente</t>
        </is>
      </c>
      <c r="F6" t="inlineStr">
        <is>
          <t xml:space="preserve">B0DB23D7XK</t>
        </is>
      </c>
      <c r="G6" t="str" s="4">
        <f>HYPERLINK("https://www.amazon.es/dp/B0DB23D7XK","See on Amazon")</f>
        <v>See on Amazon</v>
      </c>
      <c r="H6" s="2">
        <v>43.9</v>
      </c>
      <c r="I6" s="2">
        <v>9.64</v>
      </c>
    </row>
    <row r="7">
      <c r="A7" t="inlineStr">
        <is>
          <t xml:space="preserve">spW83P5379y</t>
        </is>
      </c>
      <c r="B7" t="inlineStr">
        <is>
          <t xml:space="preserve">Kitchen and homeware 1 Box</t>
        </is>
      </c>
      <c r="C7" s="2">
        <v>137</v>
      </c>
      <c r="D7" t="inlineStr">
        <is>
          <t xml:space="preserve">Box 1 · spW83P5379y</t>
        </is>
      </c>
      <c r="E7" t="inlineStr">
        <is>
          <t xml:space="preserve">Paladone Nightmare Before Christmas luz cofín</t>
        </is>
      </c>
      <c r="F7" t="inlineStr">
        <is>
          <t xml:space="preserve">B0DCP8WJDT</t>
        </is>
      </c>
      <c r="G7" t="str" s="4">
        <f>HYPERLINK("https://www.amazon.es/dp/B0DCP8WJDT","See on Amazon")</f>
        <v>See on Amazon</v>
      </c>
      <c r="H7" s="2">
        <v>35.78</v>
      </c>
      <c r="I7" s="2">
        <v>7.86</v>
      </c>
    </row>
    <row r="8">
      <c r="A8" t="inlineStr">
        <is>
          <t xml:space="preserve">spW83P5379y</t>
        </is>
      </c>
      <c r="B8" t="inlineStr">
        <is>
          <t xml:space="preserve">Kitchen and homeware 1 Box</t>
        </is>
      </c>
      <c r="C8" s="2">
        <v>137</v>
      </c>
      <c r="D8" t="inlineStr">
        <is>
          <t xml:space="preserve">Box 1 · spW83P5379y</t>
        </is>
      </c>
      <c r="E8" t="inlineStr">
        <is>
          <t xml:space="preserve">Pikolin almohada viscoelástica 70cm soporte alto</t>
        </is>
      </c>
      <c r="F8" t="inlineStr">
        <is>
          <t xml:space="preserve">B00U2IIAI4</t>
        </is>
      </c>
      <c r="G8" t="str" s="4">
        <f>HYPERLINK("https://www.amazon.es/dp/B00U2IIAI4","See on Amazon")</f>
        <v>See on Amazon</v>
      </c>
      <c r="H8" s="2">
        <v>34.39</v>
      </c>
      <c r="I8" s="2">
        <v>7.55</v>
      </c>
    </row>
    <row r="9">
      <c r="A9" t="inlineStr">
        <is>
          <t xml:space="preserve">spW83P5379y</t>
        </is>
      </c>
      <c r="B9" t="inlineStr">
        <is>
          <t xml:space="preserve">Kitchen and homeware 1 Box</t>
        </is>
      </c>
      <c r="C9" s="2">
        <v>137</v>
      </c>
      <c r="D9" t="inlineStr">
        <is>
          <t xml:space="preserve">Box 1 · spW83P5379y</t>
        </is>
      </c>
      <c r="E9" t="inlineStr">
        <is>
          <t xml:space="preserve">Wecook Ecochef sartén aluminio 28cm inducción</t>
        </is>
      </c>
      <c r="F9" t="inlineStr">
        <is>
          <t xml:space="preserve">B07YNZH654</t>
        </is>
      </c>
      <c r="G9" t="str" s="4">
        <f>HYPERLINK("https://www.amazon.es/dp/B07YNZH654","See on Amazon")</f>
        <v>See on Amazon</v>
      </c>
      <c r="H9" s="2">
        <v>34.08</v>
      </c>
      <c r="I9" s="2">
        <v>7.48</v>
      </c>
    </row>
    <row r="10">
      <c r="A10" t="inlineStr">
        <is>
          <t xml:space="preserve">spW83P5379y</t>
        </is>
      </c>
      <c r="B10" t="inlineStr">
        <is>
          <t xml:space="preserve">Kitchen and homeware 1 Box</t>
        </is>
      </c>
      <c r="C10" s="2">
        <v>137</v>
      </c>
      <c r="D10" t="inlineStr">
        <is>
          <t xml:space="preserve">Box 1 · spW83P5379y</t>
        </is>
      </c>
      <c r="E10" t="inlineStr">
        <is>
          <t xml:space="preserve">Ajiteogy cojín espuma viscoelástica ergonómico</t>
        </is>
      </c>
      <c r="F10" t="inlineStr">
        <is>
          <t xml:space="preserve">B0CMCH1VF3</t>
        </is>
      </c>
      <c r="G10" t="str" s="4">
        <f>HYPERLINK("https://www.amazon.es/dp/B0CMCH1VF3","See on Amazon")</f>
        <v>See on Amazon</v>
      </c>
      <c r="H10" s="2">
        <v>33.99</v>
      </c>
      <c r="I10" s="2">
        <v>7.46</v>
      </c>
    </row>
    <row r="11">
      <c r="A11" t="inlineStr">
        <is>
          <t xml:space="preserve">spW83P5379y</t>
        </is>
      </c>
      <c r="B11" t="inlineStr">
        <is>
          <t xml:space="preserve">Kitchen and homeware 1 Box</t>
        </is>
      </c>
      <c r="C11" s="2">
        <v>137</v>
      </c>
      <c r="D11" t="inlineStr">
        <is>
          <t xml:space="preserve">Box 1 · spW83P5379y</t>
        </is>
      </c>
      <c r="E11" t="inlineStr">
        <is>
          <t xml:space="preserve">Moulinex escurridor ensalada retráctil 4L verde</t>
        </is>
      </c>
      <c r="F11" t="inlineStr">
        <is>
          <t xml:space="preserve">B08Z3R4QR4</t>
        </is>
      </c>
      <c r="G11" t="str" s="4">
        <f>HYPERLINK("https://www.amazon.es/dp/B08Z3R4QR4","See on Amazon")</f>
        <v>See on Amazon</v>
      </c>
      <c r="H11" s="2">
        <v>30.53</v>
      </c>
      <c r="I11" s="2">
        <v>6.7</v>
      </c>
    </row>
    <row r="12">
      <c r="A12" t="inlineStr">
        <is>
          <t xml:space="preserve">spW83P5379y</t>
        </is>
      </c>
      <c r="B12" t="inlineStr">
        <is>
          <t xml:space="preserve">Kitchen and homeware 1 Box</t>
        </is>
      </c>
      <c r="C12" s="2">
        <v>137</v>
      </c>
      <c r="D12" t="inlineStr">
        <is>
          <t xml:space="preserve">Box 1 · spW83P5379y</t>
        </is>
      </c>
      <c r="E12" t="inlineStr">
        <is>
          <t xml:space="preserve">Emsa 512992 centrifugadora lechuga plegable 4L</t>
        </is>
      </c>
      <c r="F12" t="inlineStr">
        <is>
          <t xml:space="preserve">B00BETXDR8</t>
        </is>
      </c>
      <c r="G12" t="str" s="4">
        <f>HYPERLINK("https://www.amazon.es/dp/B00BETXDR8","See on Amazon")</f>
        <v>See on Amazon</v>
      </c>
      <c r="H12" s="2">
        <v>29.95</v>
      </c>
      <c r="I12" s="2">
        <v>6.57</v>
      </c>
    </row>
    <row r="13">
      <c r="A13" t="inlineStr">
        <is>
          <t xml:space="preserve">spW83P5379y</t>
        </is>
      </c>
      <c r="B13" t="inlineStr">
        <is>
          <t xml:space="preserve">Kitchen and homeware 1 Box</t>
        </is>
      </c>
      <c r="C13" s="2">
        <v>137</v>
      </c>
      <c r="D13" t="inlineStr">
        <is>
          <t xml:space="preserve">Box 1 · spW83P5379y</t>
        </is>
      </c>
      <c r="E13" t="inlineStr">
        <is>
          <t xml:space="preserve">Catit 43742W bebedero gato 3 litros flujo</t>
        </is>
      </c>
      <c r="F13" t="inlineStr">
        <is>
          <t xml:space="preserve">B0146QXOB0</t>
        </is>
      </c>
      <c r="G13" t="str" s="4">
        <f>HYPERLINK("https://www.amazon.es/dp/B0146QXOB0","See on Amazon")</f>
        <v>See on Amazon</v>
      </c>
      <c r="H13" s="2">
        <v>26.99</v>
      </c>
      <c r="I13" s="2">
        <v>5.92</v>
      </c>
    </row>
    <row r="14">
      <c r="A14" t="inlineStr">
        <is>
          <t xml:space="preserve">spW83P5379y</t>
        </is>
      </c>
      <c r="B14" t="inlineStr">
        <is>
          <t xml:space="preserve">Kitchen and homeware 1 Box</t>
        </is>
      </c>
      <c r="C14" s="2">
        <v>137</v>
      </c>
      <c r="D14" t="inlineStr">
        <is>
          <t xml:space="preserve">Box 1 · spW83P5379y</t>
        </is>
      </c>
      <c r="E14" t="inlineStr">
        <is>
          <t xml:space="preserve">Bodum 1918-913 cafetera 8 tazas cristal</t>
        </is>
      </c>
      <c r="F14" t="inlineStr">
        <is>
          <t xml:space="preserve">B00FGU2MKK</t>
        </is>
      </c>
      <c r="G14" t="str" s="4">
        <f>HYPERLINK("https://www.amazon.es/dp/B00FGU2MKK","See on Amazon")</f>
        <v>See on Amazon</v>
      </c>
      <c r="H14" s="2">
        <v>24.74</v>
      </c>
      <c r="I14" s="2">
        <v>5.42</v>
      </c>
    </row>
    <row r="15">
      <c r="A15" t="inlineStr">
        <is>
          <t xml:space="preserve">spW83P5379y</t>
        </is>
      </c>
      <c r="B15" t="inlineStr">
        <is>
          <t xml:space="preserve">Kitchen and homeware 1 Box</t>
        </is>
      </c>
      <c r="C15" s="2">
        <v>137</v>
      </c>
      <c r="D15" t="inlineStr">
        <is>
          <t xml:space="preserve">Box 1 · spW83P5379y</t>
        </is>
      </c>
      <c r="E15" t="inlineStr">
        <is>
          <t xml:space="preserve">Tendedero Retráctil Pared 5 Cuerdas Extensible</t>
        </is>
      </c>
      <c r="F15" t="inlineStr">
        <is>
          <t xml:space="preserve">B08RZ7LN7L</t>
        </is>
      </c>
      <c r="G15" t="str" s="4">
        <f>HYPERLINK("https://www.amazon.es/dp/B08RZ7LN7L","See on Amazon")</f>
        <v>See on Amazon</v>
      </c>
      <c r="H15" s="2">
        <v>23.89</v>
      </c>
      <c r="I15" s="2">
        <v>5.24</v>
      </c>
    </row>
    <row r="16">
      <c r="A16" t="inlineStr">
        <is>
          <t xml:space="preserve">spW83P5379y</t>
        </is>
      </c>
      <c r="B16" t="inlineStr">
        <is>
          <t xml:space="preserve">Kitchen and homeware 1 Box</t>
        </is>
      </c>
      <c r="C16" s="2">
        <v>137</v>
      </c>
      <c r="D16" t="inlineStr">
        <is>
          <t xml:space="preserve">Box 1 · spW83P5379y</t>
        </is>
      </c>
      <c r="E16" t="inlineStr">
        <is>
          <t xml:space="preserve">IBILI cortapatatas profesional acero inoxidable</t>
        </is>
      </c>
      <c r="F16" t="inlineStr">
        <is>
          <t xml:space="preserve">B081FK2SVC</t>
        </is>
      </c>
      <c r="G16" t="str" s="4">
        <f>HYPERLINK("https://www.amazon.es/dp/B081FK2SVC","See on Amazon")</f>
        <v>See on Amazon</v>
      </c>
      <c r="H16" s="2">
        <v>23.76</v>
      </c>
      <c r="I16" s="2">
        <v>5.21</v>
      </c>
    </row>
    <row r="17">
      <c r="A17" t="inlineStr">
        <is>
          <t xml:space="preserve">spW83P5379y</t>
        </is>
      </c>
      <c r="B17" t="inlineStr">
        <is>
          <t xml:space="preserve">Kitchen and homeware 1 Box</t>
        </is>
      </c>
      <c r="C17" s="2">
        <v>137</v>
      </c>
      <c r="D17" t="inlineStr">
        <is>
          <t xml:space="preserve">Box 1 · spW83P5379y</t>
        </is>
      </c>
      <c r="E17" t="inlineStr">
        <is>
          <t xml:space="preserve">Philips 6 filtros 150L Brita Maxtra+</t>
        </is>
      </c>
      <c r="F17" t="inlineStr">
        <is>
          <t xml:space="preserve">B09RQ6HHFQ</t>
        </is>
      </c>
      <c r="G17" t="str" s="4">
        <f>HYPERLINK("https://www.amazon.es/dp/B09RQ6HHFQ","See on Amazon")</f>
        <v>See on Amazon</v>
      </c>
      <c r="H17" s="2">
        <v>22.06</v>
      </c>
      <c r="I17" s="2">
        <v>4.84</v>
      </c>
    </row>
    <row r="18">
      <c r="A18" t="inlineStr">
        <is>
          <t xml:space="preserve">spW83P5379y</t>
        </is>
      </c>
      <c r="B18" t="inlineStr">
        <is>
          <t xml:space="preserve">Kitchen and homeware 1 Box</t>
        </is>
      </c>
      <c r="C18" s="2">
        <v>137</v>
      </c>
      <c r="D18" t="inlineStr">
        <is>
          <t xml:space="preserve">Box 1 · spW83P5379y</t>
        </is>
      </c>
      <c r="E18" t="inlineStr">
        <is>
          <t xml:space="preserve">BRILONER lámpara escritorio flexo giratoria cromo</t>
        </is>
      </c>
      <c r="F18" t="inlineStr">
        <is>
          <t xml:space="preserve">B0DG5XYTNJ</t>
        </is>
      </c>
      <c r="G18" t="str" s="4">
        <f>HYPERLINK("https://www.amazon.es/dp/B0DG5XYTNJ","See on Amazon")</f>
        <v>See on Amazon</v>
      </c>
      <c r="H18" s="2">
        <v>19.95</v>
      </c>
      <c r="I18" s="2">
        <v>4.37</v>
      </c>
    </row>
    <row r="19">
      <c r="A19" t="inlineStr">
        <is>
          <t xml:space="preserve">spW83P5379y</t>
        </is>
      </c>
      <c r="B19" t="inlineStr">
        <is>
          <t xml:space="preserve">Kitchen and homeware 1 Box</t>
        </is>
      </c>
      <c r="C19" s="2">
        <v>137</v>
      </c>
      <c r="D19" t="inlineStr">
        <is>
          <t xml:space="preserve">Box 1 · spW83P5379y</t>
        </is>
      </c>
      <c r="E19" t="inlineStr">
        <is>
          <t xml:space="preserve">Monix Vitro Noir cafetera 12 tazas aluminio</t>
        </is>
      </c>
      <c r="F19" t="inlineStr">
        <is>
          <t xml:space="preserve">B008KO2ED4</t>
        </is>
      </c>
      <c r="G19" t="str" s="4">
        <f>HYPERLINK("https://www.amazon.es/dp/B008KO2ED4","See on Amazon")</f>
        <v>See on Amazon</v>
      </c>
      <c r="H19" s="2">
        <v>15.98</v>
      </c>
      <c r="I19" s="2">
        <v>3.5</v>
      </c>
    </row>
    <row r="20">
      <c r="A20" t="inlineStr">
        <is>
          <t xml:space="preserve">spW83P5379y</t>
        </is>
      </c>
      <c r="B20" t="inlineStr">
        <is>
          <t xml:space="preserve">Kitchen and homeware 1 Box</t>
        </is>
      </c>
      <c r="C20" s="2">
        <v>137</v>
      </c>
      <c r="D20" t="inlineStr">
        <is>
          <t xml:space="preserve">Box 1 · spW83P5379y</t>
        </is>
      </c>
      <c r="E20" t="inlineStr">
        <is>
          <t xml:space="preserve">Vileda Rapid funda tabla planchar 110-130x30-45cm</t>
        </is>
      </c>
      <c r="F20" t="inlineStr">
        <is>
          <t xml:space="preserve">B006ZZ7OYO</t>
        </is>
      </c>
      <c r="G20" t="str" s="4">
        <f>HYPERLINK("https://www.amazon.es/dp/B006ZZ7OYO","See on Amazon")</f>
        <v>See on Amazon</v>
      </c>
      <c r="H20" s="2">
        <v>13.23</v>
      </c>
      <c r="I20" s="2">
        <v>2.9</v>
      </c>
    </row>
    <row r="21">
      <c r="A21" t="inlineStr">
        <is>
          <t xml:space="preserve">spW83P5379y</t>
        </is>
      </c>
      <c r="B21" t="inlineStr">
        <is>
          <t xml:space="preserve">Kitchen and homeware 1 Box</t>
        </is>
      </c>
      <c r="C21" s="2">
        <v>137</v>
      </c>
      <c r="D21" t="inlineStr">
        <is>
          <t xml:space="preserve">Box 1 · spW83P5379y</t>
        </is>
      </c>
      <c r="E21" t="inlineStr">
        <is>
          <t xml:space="preserve">LEDme LM8254 plafón LED techo 30W 6000K</t>
        </is>
      </c>
      <c r="F21" t="inlineStr">
        <is>
          <t xml:space="preserve">B0BFLGXLS7</t>
        </is>
      </c>
      <c r="G21" t="str" s="4">
        <f>HYPERLINK("https://www.amazon.es/dp/B0BFLGXLS7","See on Amazon")</f>
        <v>See on Amazon</v>
      </c>
      <c r="H21" s="2">
        <v>11.99</v>
      </c>
      <c r="I21" s="2">
        <v>2.63</v>
      </c>
    </row>
  </sheetData>
  <autoFilter ref="A1:I21"/>
</worksheet>
</file>